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U:\EPSM-TECHNIQUE\08-MARCHÉS DE PRETATIONS INTELLECTUELLES\2025-10_ACCORD CADRE MOE-OPC\01-DCE MOE-OPC\"/>
    </mc:Choice>
  </mc:AlternateContent>
  <xr:revisionPtr revIDLastSave="0" documentId="13_ncr:1_{AF69CFD7-61F6-49D8-AB60-A5315356F5A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U" sheetId="5" r:id="rId1"/>
    <sheet name="DPGF P1" sheetId="3" r:id="rId2"/>
    <sheet name="DPGF P2" sheetId="14" r:id="rId3"/>
    <sheet name="DQE P3" sheetId="15" r:id="rId4"/>
    <sheet name="DQE P4" sheetId="1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1" i="3" l="1"/>
  <c r="G11" i="3"/>
  <c r="H46" i="16"/>
  <c r="G46" i="16"/>
  <c r="F46" i="16"/>
  <c r="O45" i="16"/>
  <c r="O46" i="16" s="1"/>
  <c r="N45" i="16"/>
  <c r="N46" i="16" s="1"/>
  <c r="M45" i="16"/>
  <c r="M46" i="16" s="1"/>
  <c r="L45" i="16"/>
  <c r="L46" i="16" s="1"/>
  <c r="K45" i="16"/>
  <c r="K46" i="16" s="1"/>
  <c r="J45" i="16"/>
  <c r="J46" i="16" s="1"/>
  <c r="I45" i="16"/>
  <c r="I46" i="16" s="1"/>
  <c r="H45" i="16"/>
  <c r="G45" i="16"/>
  <c r="F45" i="16"/>
  <c r="D43" i="16"/>
  <c r="D42" i="16"/>
  <c r="D41" i="16"/>
  <c r="D45" i="16" s="1"/>
  <c r="O39" i="16"/>
  <c r="N39" i="16"/>
  <c r="M39" i="16"/>
  <c r="L39" i="16"/>
  <c r="K39" i="16"/>
  <c r="J39" i="16"/>
  <c r="I39" i="16"/>
  <c r="H39" i="16"/>
  <c r="G39" i="16"/>
  <c r="F39" i="16"/>
  <c r="I33" i="16"/>
  <c r="H33" i="16"/>
  <c r="O32" i="16"/>
  <c r="O33" i="16" s="1"/>
  <c r="N32" i="16"/>
  <c r="N33" i="16" s="1"/>
  <c r="M32" i="16"/>
  <c r="M33" i="16" s="1"/>
  <c r="L32" i="16"/>
  <c r="L33" i="16" s="1"/>
  <c r="K32" i="16"/>
  <c r="K33" i="16" s="1"/>
  <c r="J32" i="16"/>
  <c r="J33" i="16" s="1"/>
  <c r="I32" i="16"/>
  <c r="H32" i="16"/>
  <c r="G32" i="16"/>
  <c r="G33" i="16" s="1"/>
  <c r="F32" i="16"/>
  <c r="F33" i="16" s="1"/>
  <c r="D30" i="16"/>
  <c r="D29" i="16"/>
  <c r="D28" i="16"/>
  <c r="D27" i="16"/>
  <c r="D26" i="16"/>
  <c r="D25" i="16"/>
  <c r="D24" i="16"/>
  <c r="D23" i="16"/>
  <c r="D22" i="16"/>
  <c r="D21" i="16"/>
  <c r="D20" i="16"/>
  <c r="D19" i="16"/>
  <c r="O17" i="16"/>
  <c r="N17" i="16"/>
  <c r="M17" i="16"/>
  <c r="L17" i="16"/>
  <c r="K17" i="16"/>
  <c r="J17" i="16"/>
  <c r="I17" i="16"/>
  <c r="H17" i="16"/>
  <c r="G17" i="16"/>
  <c r="F17" i="16"/>
  <c r="O44" i="15"/>
  <c r="O45" i="15" s="1"/>
  <c r="N44" i="15"/>
  <c r="N45" i="15" s="1"/>
  <c r="M44" i="15"/>
  <c r="M45" i="15" s="1"/>
  <c r="L44" i="15"/>
  <c r="L45" i="15" s="1"/>
  <c r="K44" i="15"/>
  <c r="K45" i="15" s="1"/>
  <c r="J44" i="15"/>
  <c r="J45" i="15" s="1"/>
  <c r="I44" i="15"/>
  <c r="I45" i="15" s="1"/>
  <c r="H44" i="15"/>
  <c r="H45" i="15" s="1"/>
  <c r="G44" i="15"/>
  <c r="G45" i="15" s="1"/>
  <c r="F44" i="15"/>
  <c r="F45" i="15" s="1"/>
  <c r="D42" i="15"/>
  <c r="D41" i="15"/>
  <c r="D44" i="15"/>
  <c r="O39" i="15"/>
  <c r="N39" i="15"/>
  <c r="M39" i="15"/>
  <c r="L39" i="15"/>
  <c r="K39" i="15"/>
  <c r="J39" i="15"/>
  <c r="I39" i="15"/>
  <c r="H39" i="15"/>
  <c r="G39" i="15"/>
  <c r="F39" i="15"/>
  <c r="O32" i="15"/>
  <c r="O33" i="15" s="1"/>
  <c r="N32" i="15"/>
  <c r="N33" i="15" s="1"/>
  <c r="M32" i="15"/>
  <c r="M33" i="15" s="1"/>
  <c r="L32" i="15"/>
  <c r="L33" i="15" s="1"/>
  <c r="K32" i="15"/>
  <c r="K33" i="15" s="1"/>
  <c r="J32" i="15"/>
  <c r="J33" i="15" s="1"/>
  <c r="I32" i="15"/>
  <c r="I33" i="15" s="1"/>
  <c r="H32" i="15"/>
  <c r="H33" i="15" s="1"/>
  <c r="G32" i="15"/>
  <c r="G33" i="15" s="1"/>
  <c r="F32" i="15"/>
  <c r="F33" i="15" s="1"/>
  <c r="D30" i="15"/>
  <c r="D29" i="15"/>
  <c r="D28" i="15"/>
  <c r="D27" i="15"/>
  <c r="D26" i="15"/>
  <c r="D25" i="15"/>
  <c r="D24" i="15"/>
  <c r="D23" i="15"/>
  <c r="D22" i="15"/>
  <c r="D21" i="15"/>
  <c r="D20" i="15"/>
  <c r="D19" i="15"/>
  <c r="O17" i="15"/>
  <c r="N17" i="15"/>
  <c r="M17" i="15"/>
  <c r="L17" i="15"/>
  <c r="K17" i="15"/>
  <c r="J17" i="15"/>
  <c r="I17" i="15"/>
  <c r="H17" i="15"/>
  <c r="G17" i="15"/>
  <c r="F17" i="15"/>
  <c r="O44" i="14"/>
  <c r="O43" i="14"/>
  <c r="N43" i="14"/>
  <c r="N44" i="14" s="1"/>
  <c r="M43" i="14"/>
  <c r="M44" i="14" s="1"/>
  <c r="L43" i="14"/>
  <c r="L44" i="14" s="1"/>
  <c r="K43" i="14"/>
  <c r="K44" i="14" s="1"/>
  <c r="J43" i="14"/>
  <c r="J44" i="14" s="1"/>
  <c r="I43" i="14"/>
  <c r="I44" i="14" s="1"/>
  <c r="H43" i="14"/>
  <c r="H44" i="14" s="1"/>
  <c r="G43" i="14"/>
  <c r="G44" i="14" s="1"/>
  <c r="F43" i="14"/>
  <c r="F44" i="14" s="1"/>
  <c r="D41" i="14"/>
  <c r="D40" i="14"/>
  <c r="D39" i="14"/>
  <c r="O37" i="14"/>
  <c r="N37" i="14"/>
  <c r="M37" i="14"/>
  <c r="L37" i="14"/>
  <c r="K37" i="14"/>
  <c r="J37" i="14"/>
  <c r="I37" i="14"/>
  <c r="H37" i="14"/>
  <c r="G37" i="14"/>
  <c r="F37" i="14"/>
  <c r="O30" i="14"/>
  <c r="O31" i="14" s="1"/>
  <c r="N30" i="14"/>
  <c r="N31" i="14" s="1"/>
  <c r="M30" i="14"/>
  <c r="M31" i="14" s="1"/>
  <c r="L30" i="14"/>
  <c r="L31" i="14" s="1"/>
  <c r="K30" i="14"/>
  <c r="K31" i="14" s="1"/>
  <c r="J30" i="14"/>
  <c r="J31" i="14" s="1"/>
  <c r="I30" i="14"/>
  <c r="I31" i="14" s="1"/>
  <c r="H30" i="14"/>
  <c r="H31" i="14" s="1"/>
  <c r="G30" i="14"/>
  <c r="G31" i="14" s="1"/>
  <c r="F30" i="14"/>
  <c r="F31" i="14" s="1"/>
  <c r="D28" i="14"/>
  <c r="D27" i="14"/>
  <c r="D26" i="14"/>
  <c r="D25" i="14"/>
  <c r="D24" i="14"/>
  <c r="D23" i="14"/>
  <c r="D22" i="14"/>
  <c r="D21" i="14"/>
  <c r="D20" i="14"/>
  <c r="D19" i="14"/>
  <c r="O17" i="14"/>
  <c r="N17" i="14"/>
  <c r="M17" i="14"/>
  <c r="L17" i="14"/>
  <c r="K17" i="14"/>
  <c r="J17" i="14"/>
  <c r="I17" i="14"/>
  <c r="H17" i="14"/>
  <c r="G17" i="14"/>
  <c r="F17" i="14"/>
  <c r="D38" i="3"/>
  <c r="G36" i="3"/>
  <c r="H36" i="3"/>
  <c r="I36" i="3"/>
  <c r="J36" i="3"/>
  <c r="K36" i="3"/>
  <c r="L36" i="3"/>
  <c r="M36" i="3"/>
  <c r="N36" i="3"/>
  <c r="O36" i="3"/>
  <c r="F36" i="3"/>
  <c r="O40" i="3"/>
  <c r="G40" i="3"/>
  <c r="H40" i="3"/>
  <c r="H41" i="3" s="1"/>
  <c r="I40" i="3"/>
  <c r="I41" i="3" s="1"/>
  <c r="J40" i="3"/>
  <c r="J41" i="3" s="1"/>
  <c r="K40" i="3"/>
  <c r="K41" i="3" s="1"/>
  <c r="L40" i="3"/>
  <c r="M40" i="3"/>
  <c r="N40" i="3"/>
  <c r="F40" i="3"/>
  <c r="F41" i="3" s="1"/>
  <c r="D19" i="3"/>
  <c r="D20" i="3"/>
  <c r="D21" i="3"/>
  <c r="D22" i="3"/>
  <c r="D23" i="3"/>
  <c r="D24" i="3"/>
  <c r="D25" i="3"/>
  <c r="D26" i="3"/>
  <c r="D27" i="3"/>
  <c r="G29" i="3"/>
  <c r="G30" i="3" s="1"/>
  <c r="H29" i="3"/>
  <c r="H30" i="3" s="1"/>
  <c r="I29" i="3"/>
  <c r="I30" i="3" s="1"/>
  <c r="J29" i="3"/>
  <c r="J30" i="3" s="1"/>
  <c r="K29" i="3"/>
  <c r="K30" i="3" s="1"/>
  <c r="L29" i="3"/>
  <c r="L30" i="3" s="1"/>
  <c r="M29" i="3"/>
  <c r="M30" i="3" s="1"/>
  <c r="N29" i="3"/>
  <c r="N30" i="3" s="1"/>
  <c r="O29" i="3"/>
  <c r="O30" i="3" s="1"/>
  <c r="F29" i="3"/>
  <c r="F30" i="3" s="1"/>
  <c r="N17" i="3"/>
  <c r="O17" i="3"/>
  <c r="J17" i="3"/>
  <c r="K17" i="3"/>
  <c r="L17" i="3"/>
  <c r="M17" i="3"/>
  <c r="G17" i="3"/>
  <c r="H17" i="3"/>
  <c r="I17" i="3"/>
  <c r="F17" i="3"/>
  <c r="D32" i="16" l="1"/>
  <c r="D30" i="14"/>
  <c r="D32" i="15"/>
  <c r="D35" i="15" s="1"/>
  <c r="C23" i="15"/>
  <c r="D50" i="16"/>
  <c r="C43" i="16"/>
  <c r="C42" i="16"/>
  <c r="D48" i="16"/>
  <c r="C41" i="16"/>
  <c r="C45" i="16" s="1"/>
  <c r="C23" i="16"/>
  <c r="C20" i="16"/>
  <c r="C19" i="16"/>
  <c r="C32" i="16" s="1"/>
  <c r="C27" i="16"/>
  <c r="C21" i="16"/>
  <c r="C26" i="16"/>
  <c r="C25" i="16"/>
  <c r="C24" i="16"/>
  <c r="D35" i="16"/>
  <c r="C22" i="16"/>
  <c r="C30" i="16"/>
  <c r="C29" i="16"/>
  <c r="C28" i="16"/>
  <c r="D49" i="15"/>
  <c r="D47" i="15"/>
  <c r="C42" i="15"/>
  <c r="C41" i="15"/>
  <c r="C44" i="15" s="1"/>
  <c r="C28" i="14"/>
  <c r="C27" i="14"/>
  <c r="C25" i="14"/>
  <c r="C22" i="14"/>
  <c r="C21" i="14"/>
  <c r="D33" i="14"/>
  <c r="C20" i="14"/>
  <c r="C19" i="14"/>
  <c r="C30" i="14" s="1"/>
  <c r="C26" i="14"/>
  <c r="C24" i="14"/>
  <c r="C23" i="14"/>
  <c r="D43" i="14"/>
  <c r="D40" i="3"/>
  <c r="C38" i="3"/>
  <c r="M41" i="3"/>
  <c r="L41" i="3"/>
  <c r="N41" i="3"/>
  <c r="O41" i="3"/>
  <c r="G41" i="3"/>
  <c r="C21" i="15" l="1"/>
  <c r="C26" i="15"/>
  <c r="C28" i="15"/>
  <c r="C19" i="15"/>
  <c r="C32" i="15" s="1"/>
  <c r="C29" i="15"/>
  <c r="C20" i="15"/>
  <c r="C30" i="15"/>
  <c r="C24" i="15"/>
  <c r="C25" i="15"/>
  <c r="C27" i="15"/>
  <c r="C22" i="15"/>
  <c r="D53" i="16"/>
  <c r="C11" i="16"/>
  <c r="G11" i="16" s="1"/>
  <c r="C11" i="15"/>
  <c r="G11" i="15" s="1"/>
  <c r="D52" i="15"/>
  <c r="C39" i="14"/>
  <c r="C43" i="14" s="1"/>
  <c r="D48" i="14"/>
  <c r="D46" i="14"/>
  <c r="C40" i="14"/>
  <c r="C41" i="14"/>
  <c r="D51" i="14" l="1"/>
  <c r="C11" i="14"/>
  <c r="G11" i="14" s="1"/>
  <c r="O37" i="5"/>
  <c r="N37" i="5"/>
  <c r="M37" i="5"/>
  <c r="L37" i="5"/>
  <c r="K37" i="5"/>
  <c r="J37" i="5"/>
  <c r="I37" i="5"/>
  <c r="H37" i="5"/>
  <c r="G37" i="5"/>
  <c r="F37" i="5"/>
  <c r="D38" i="5" l="1"/>
  <c r="G23" i="5"/>
  <c r="H23" i="5"/>
  <c r="I23" i="5"/>
  <c r="J23" i="5"/>
  <c r="K23" i="5"/>
  <c r="L23" i="5"/>
  <c r="M23" i="5"/>
  <c r="N23" i="5"/>
  <c r="O23" i="5"/>
  <c r="F23" i="5"/>
  <c r="D24" i="5" l="1"/>
  <c r="D29" i="3" l="1"/>
  <c r="D45" i="3" s="1"/>
  <c r="D48" i="3" l="1"/>
  <c r="D32" i="3"/>
  <c r="D43" i="3" s="1"/>
  <c r="C26" i="3"/>
  <c r="C23" i="3"/>
  <c r="C24" i="3"/>
  <c r="C19" i="3"/>
  <c r="C20" i="3"/>
  <c r="C21" i="3"/>
  <c r="C22" i="3"/>
  <c r="C27" i="3"/>
  <c r="C25" i="3"/>
  <c r="C40" i="3" l="1"/>
  <c r="C29" i="3"/>
</calcChain>
</file>

<file path=xl/sharedStrings.xml><?xml version="1.0" encoding="utf-8"?>
<sst xmlns="http://schemas.openxmlformats.org/spreadsheetml/2006/main" count="516" uniqueCount="122">
  <si>
    <t>à remplir par le candidat selon le nombre d'intervenants (profils associés aux missions)</t>
  </si>
  <si>
    <t>Collaborateur 1</t>
  </si>
  <si>
    <t>Collaborateur 2</t>
  </si>
  <si>
    <t>Collaborateur 3</t>
  </si>
  <si>
    <t>Collaborateur 4</t>
  </si>
  <si>
    <t>Bordereau des prix unitaires (BPU)</t>
  </si>
  <si>
    <t>Détail quantitatif estimatif (DQE)</t>
  </si>
  <si>
    <t xml:space="preserve">ANNEXE 1 à l'acte d'engagement de l'accord-cadre </t>
  </si>
  <si>
    <t>Collaborateur</t>
  </si>
  <si>
    <t>Total BPU</t>
  </si>
  <si>
    <t>Nom, fonction et signature :</t>
  </si>
  <si>
    <t>Articles CCTP</t>
  </si>
  <si>
    <t>PROJET 1.	 Réhabilitation du bâtiment ATELIER (bâtiment 44)</t>
  </si>
  <si>
    <t xml:space="preserve">PROJET 2. Réhabilitation de l’ancienne Pharmacie (bâtiment 036) </t>
  </si>
  <si>
    <t xml:space="preserve">PROJET 3.	 Rénovation du bâtiment Mézie (bâtiment 005) </t>
  </si>
  <si>
    <r>
      <rPr>
        <b/>
        <sz val="14"/>
        <color theme="1"/>
        <rFont val="Arial"/>
        <family val="2"/>
      </rPr>
      <t xml:space="preserve">LOT 1 MAITRISE D’ŒUVRE (MOE)
</t>
    </r>
    <r>
      <rPr>
        <sz val="12"/>
        <color theme="1"/>
        <rFont val="Arial"/>
        <family val="2"/>
      </rPr>
      <t xml:space="preserve">
RELATIF A DES OPERATIONS DE CONSTRUCTION NEUVE, DE RENOVATION ET DE REHABILITATION DE BATIMENTS
 Etablissement Public de Santé Mentale Georges Daumézon - LOIRET (45)</t>
    </r>
  </si>
  <si>
    <t>Couts journaliers HORS TAXES (HT) servant de base aux modifications du marché de MOE</t>
  </si>
  <si>
    <t xml:space="preserve">Maitrise d'œuvre (MOE)
(Compétences et moyens attendus décrit dans l'ARTICLE 6.1 du CCTP)
</t>
  </si>
  <si>
    <t>Titulaire ou Cotraitant 1 Mandataire*</t>
  </si>
  <si>
    <t xml:space="preserve"> Cotraitant 2</t>
  </si>
  <si>
    <t xml:space="preserve"> Cotraitant 3</t>
  </si>
  <si>
    <t>Qualité de l'intervenant (Architect / Chef de
projet / Assistant / Technicien / Ingénieur / Autres…)</t>
  </si>
  <si>
    <t xml:space="preserve"> Cotraitant 4</t>
  </si>
  <si>
    <t xml:space="preserve"> Cotraitant 5</t>
  </si>
  <si>
    <t>Collaborateur 5</t>
  </si>
  <si>
    <t>Collaborateur 6</t>
  </si>
  <si>
    <t>Collaborateur 7</t>
  </si>
  <si>
    <t>Collaborateur 8</t>
  </si>
  <si>
    <t xml:space="preserve"> Cotraitant 6</t>
  </si>
  <si>
    <t xml:space="preserve"> Cotraitant 7</t>
  </si>
  <si>
    <t xml:space="preserve"> Cotraitant 8</t>
  </si>
  <si>
    <t xml:space="preserve"> Cotraitant 9</t>
  </si>
  <si>
    <t xml:space="preserve"> Cotraitant 10</t>
  </si>
  <si>
    <r>
      <t xml:space="preserve">*La part du mandataire inclut le montant spécifique de la rémunération perçue pour la fonction de mandataire, établie à </t>
    </r>
    <r>
      <rPr>
        <sz val="10"/>
        <color rgb="FFFF0000"/>
        <rFont val="Arial"/>
        <family val="2"/>
      </rPr>
      <t>…………</t>
    </r>
    <r>
      <rPr>
        <sz val="10"/>
        <color rgb="FF000000"/>
        <rFont val="Arial"/>
        <family val="2"/>
      </rPr>
      <t xml:space="preserve">% du montant total HT de la mission soit </t>
    </r>
    <r>
      <rPr>
        <sz val="10"/>
        <color rgb="FFFF0000"/>
        <rFont val="Arial"/>
        <family val="2"/>
      </rPr>
      <t xml:space="preserve">…………………. </t>
    </r>
    <r>
      <rPr>
        <sz val="10"/>
        <color rgb="FF000000"/>
        <rFont val="Arial"/>
        <family val="2"/>
      </rPr>
      <t>€ HT</t>
    </r>
  </si>
  <si>
    <t xml:space="preserve">Fonction  </t>
  </si>
  <si>
    <t xml:space="preserve">Non / Dénomination du cotraitant : </t>
  </si>
  <si>
    <t xml:space="preserve">Non / Dénomination du cotraitant : 
</t>
  </si>
  <si>
    <t>Compétence complémentaire pouvant être confiés au groupement – MOE</t>
  </si>
  <si>
    <t>COMPETENCES DU GROUPEMENT DE MAITRISE D’ŒUVRE</t>
  </si>
  <si>
    <t xml:space="preserve">Maitrise d'œuvre (MOE)
(Compétences et moyens attendus décrit dans l'ARTICLE 6.1, et suivant mission complémentaire décrit au 4.13 du CCTP)
</t>
  </si>
  <si>
    <t>OPC – ORDONNANCEMENT, PILOTAGE ET COORDINATION</t>
  </si>
  <si>
    <t>ASSITANCE TECH – PRESTATIONS INTELLECTUELLES TECHNIQUES</t>
  </si>
  <si>
    <t>OPTION PLATEFORME WEB COLLABORATIVE</t>
  </si>
  <si>
    <t xml:space="preserve"> Cotraitant 1</t>
  </si>
  <si>
    <t>COORDINATEUR SSI</t>
  </si>
  <si>
    <t>Art. 4.1</t>
  </si>
  <si>
    <t>Art. 4.2</t>
  </si>
  <si>
    <t>Art. 4.3</t>
  </si>
  <si>
    <t>Art. 4.4</t>
  </si>
  <si>
    <t>Art. 4.5</t>
  </si>
  <si>
    <t>Art. 4.6</t>
  </si>
  <si>
    <t>Art. 4.7</t>
  </si>
  <si>
    <t>Art. 4.8</t>
  </si>
  <si>
    <t>Art. 4.9</t>
  </si>
  <si>
    <t>Art. 4.10</t>
  </si>
  <si>
    <t>Art. 4.11</t>
  </si>
  <si>
    <t>Art. 4.12</t>
  </si>
  <si>
    <t>Mission 2 : Etudes préliminaires - esquisse (ESQ)</t>
  </si>
  <si>
    <t>Mission 5 : Montage de dossier de permis de construire (PC)</t>
  </si>
  <si>
    <t>Mission 6 : Etudes de projet  (PRO)</t>
  </si>
  <si>
    <t>Mission 7 : Montage du dossier de consultation des entreprises (DCE)</t>
  </si>
  <si>
    <t>Mission 10 : Examen de la conformité au projet et visa des plans EXE (VISA)</t>
  </si>
  <si>
    <t>Mission 11 : Direction de l'exécution des travaux (DET)</t>
  </si>
  <si>
    <t>Mission 12 : Assistance aux opérations de réception des travaux et pendant la garantie de parfait achèvement (AOR)</t>
  </si>
  <si>
    <t>Montant globaux par mission en € HT</t>
  </si>
  <si>
    <t>à remplir par le candidat selon le nombre de co-traitant (profils associés aux missions)</t>
  </si>
  <si>
    <t>Directeur de projet</t>
  </si>
  <si>
    <t>Architect</t>
  </si>
  <si>
    <t>Ingénieur</t>
  </si>
  <si>
    <t>Technicien</t>
  </si>
  <si>
    <t>Architecte</t>
  </si>
  <si>
    <t xml:space="preserve">Assistant </t>
  </si>
  <si>
    <t>Économiste de la construction</t>
  </si>
  <si>
    <t>BET Structure</t>
  </si>
  <si>
    <t>BET Fluides</t>
  </si>
  <si>
    <t xml:space="preserve">BET CFO/CFA </t>
  </si>
  <si>
    <t>BET Environnement / HQE</t>
  </si>
  <si>
    <t xml:space="preserve">BET VRD </t>
  </si>
  <si>
    <t xml:space="preserve">BET Acoustique </t>
  </si>
  <si>
    <t>BET SSI</t>
  </si>
  <si>
    <t xml:space="preserve"> Cotraitant ... </t>
  </si>
  <si>
    <t>MISSION MOE
BASE</t>
  </si>
  <si>
    <t xml:space="preserve">MISSION MOE
Complémentaire </t>
  </si>
  <si>
    <r>
      <t xml:space="preserve">à remplir par le candidat selon le nombre d'intervenants (profils associés aux missions) - si </t>
    </r>
    <r>
      <rPr>
        <b/>
        <i/>
        <sz val="11"/>
        <color theme="5" tint="-0.249977111117893"/>
        <rFont val="Arial"/>
        <family val="2"/>
      </rPr>
      <t xml:space="preserve">cotraitant non mentionné </t>
    </r>
    <r>
      <rPr>
        <i/>
        <sz val="11"/>
        <color theme="5" tint="-0.249977111117893"/>
        <rFont val="Arial"/>
        <family val="2"/>
      </rPr>
      <t xml:space="preserve">dans le 1er tableau, lui attribuer un numéro à la suite (11, 12, …), si </t>
    </r>
    <r>
      <rPr>
        <b/>
        <i/>
        <sz val="11"/>
        <color theme="5" tint="-0.249977111117893"/>
        <rFont val="Arial"/>
        <family val="2"/>
      </rPr>
      <t>cotraitant mentionné</t>
    </r>
    <r>
      <rPr>
        <i/>
        <sz val="11"/>
        <color theme="5" tint="-0.249977111117893"/>
        <rFont val="Arial"/>
        <family val="2"/>
      </rPr>
      <t xml:space="preserve"> dans le 1er tableau, inscrire le même numéro (2, 3, 4, ...)</t>
    </r>
  </si>
  <si>
    <t>Elément de mission 
(prestations décrites à l'article 4 du CCTP)</t>
  </si>
  <si>
    <t>Répartition HT par cotraitant en cas de groupement</t>
  </si>
  <si>
    <t>Ventilation par élément de mission en %</t>
  </si>
  <si>
    <t xml:space="preserve">NOM / DENOMINATION DE LA SOCIETE MANDATAIRE : </t>
  </si>
  <si>
    <t xml:space="preserve">NOM / DENOMINATION DE LA SOCIETE MANDATAIRE: </t>
  </si>
  <si>
    <t xml:space="preserve">Répartition des montants par éléments de mission et, le cas échéant, entre membres du groupement </t>
  </si>
  <si>
    <t>HT</t>
  </si>
  <si>
    <t xml:space="preserve">Total HT </t>
  </si>
  <si>
    <t xml:space="preserve">Total TTC </t>
  </si>
  <si>
    <t xml:space="preserve">Taux TVA </t>
  </si>
  <si>
    <t>Total € TTC de la mission de MOE</t>
  </si>
  <si>
    <t>MISSION DE BASE</t>
  </si>
  <si>
    <t>MISSION Complémentaire</t>
  </si>
  <si>
    <t>Art. 4.13.1</t>
  </si>
  <si>
    <t>Art. 4.13.2</t>
  </si>
  <si>
    <t>Art. 4.13.4</t>
  </si>
  <si>
    <t>MISSION COORDINATION SSI</t>
  </si>
  <si>
    <t>Art. 4.13.5</t>
  </si>
  <si>
    <t>Total € TTC de la mission BASE de MOE</t>
  </si>
  <si>
    <t>Total € TTC de la mission complémentaire de MOE</t>
  </si>
  <si>
    <t>Total € HT de la mission BASE de MOE</t>
  </si>
  <si>
    <t>Total € HT de la mission complémentaire de MOE</t>
  </si>
  <si>
    <r>
      <rPr>
        <b/>
        <sz val="16"/>
        <color theme="1"/>
        <rFont val="Arial"/>
        <family val="2"/>
      </rPr>
      <t>LOT 1 MAITRISE D’ŒUVRE (MOE)</t>
    </r>
    <r>
      <rPr>
        <b/>
        <sz val="14"/>
        <color theme="1"/>
        <rFont val="Arial"/>
        <family val="2"/>
      </rPr>
      <t xml:space="preserve">
</t>
    </r>
    <r>
      <rPr>
        <b/>
        <sz val="12"/>
        <color theme="1"/>
        <rFont val="Arial"/>
        <family val="2"/>
      </rPr>
      <t>RELATIF A DES OPERATIONS DE CONSTRUCTION NEUVE, DE RENOVATION ET DE REHABILITATION DE BATIMENTS
 Etablissement Public de Santé Mentale Georges Daumézon - LOIRET (45)</t>
    </r>
  </si>
  <si>
    <t>Part HT de l’enveloppe financière prévisionnelle affectée aux travaux :</t>
  </si>
  <si>
    <t>Forfait de rémunération HT missions de base + missions complémentaires</t>
  </si>
  <si>
    <t>Soit taux de rémunération MOE :</t>
  </si>
  <si>
    <t>MISSION ANNEXE : assistance pour l’insertion des arts plastiques dans l’opération – et la définition et l’insertion des projets particuliers de paysage</t>
  </si>
  <si>
    <t>OPTION MISSION OPC – ORDONNANCEMENT, PILOTAGE ET COORDINATION</t>
  </si>
  <si>
    <t>OPTION MISSION COORDINATION SSI</t>
  </si>
  <si>
    <t>OPCTION MISSION OPC – ORDONNANCEMENT, PILOTAGE ET COORDINATION</t>
  </si>
  <si>
    <t>Total € HT de la mission BASE + mission complémentaire de MOE</t>
  </si>
  <si>
    <t>Mission 8 : Assistance aux passations des contrats de travaux (ACT)</t>
  </si>
  <si>
    <t>Mission 9 : Synthèse et calendrier d'exécution (EXE)</t>
  </si>
  <si>
    <t>Mission 1 : Etudes de diagnostique (DIAG)</t>
  </si>
  <si>
    <t>Mission 4 : Avant-projet définitif (APD)</t>
  </si>
  <si>
    <t>Mission 3 : Avant-projet sommaire (APS)</t>
  </si>
  <si>
    <t>PROJET 4. CRÉATION DE 2 STUDIOS SOUS COMBLES – LOGEMENTS DE FONCTION (BATIMENT 50)</t>
  </si>
  <si>
    <t>Décomposition du prix global et forfaitaire (DPGF)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</si>
</sst>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_-* #,##0.00\ [$€-40C]_-;\-* #,##0.00\ [$€-40C]_-;_-* &quot;-&quot;??\ [$€-40C]_-;_-@_-"/>
    <numFmt numFmtId="166" formatCode="#,##0\ &quot;€&quot;"/>
  </numFmts>
  <fonts count="30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sz val="11"/>
      <color theme="1"/>
      <name val="Arial"/>
      <family val="2"/>
    </font>
    <font>
      <b/>
      <sz val="15"/>
      <color theme="1"/>
      <name val="Arial"/>
      <family val="2"/>
    </font>
    <font>
      <b/>
      <sz val="16"/>
      <color rgb="FFC00000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  <font>
      <sz val="12"/>
      <color rgb="FF000000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sz val="8"/>
      <name val="Calibri"/>
      <family val="2"/>
      <scheme val="minor"/>
    </font>
    <font>
      <b/>
      <sz val="12"/>
      <color rgb="FFFF0000"/>
      <name val="Arial"/>
      <family val="2"/>
    </font>
    <font>
      <sz val="12"/>
      <color theme="1"/>
      <name val="Arial"/>
      <family val="2"/>
    </font>
    <font>
      <b/>
      <sz val="14"/>
      <color rgb="FF000000"/>
      <name val="Arial"/>
      <family val="2"/>
    </font>
    <font>
      <b/>
      <sz val="11"/>
      <color rgb="FFC00000"/>
      <name val="Arial"/>
      <family val="2"/>
    </font>
    <font>
      <b/>
      <sz val="14"/>
      <color theme="1"/>
      <name val="Arial"/>
      <family val="2"/>
    </font>
    <font>
      <b/>
      <sz val="11"/>
      <color theme="5" tint="-0.249977111117893"/>
      <name val="Arial"/>
      <family val="2"/>
    </font>
    <font>
      <i/>
      <sz val="11"/>
      <color theme="5" tint="-0.249977111117893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b/>
      <sz val="10"/>
      <color theme="1"/>
      <name val="Arial"/>
      <family val="2"/>
    </font>
    <font>
      <b/>
      <i/>
      <sz val="11"/>
      <color theme="5" tint="-0.249977111117893"/>
      <name val="Arial"/>
      <family val="2"/>
    </font>
    <font>
      <b/>
      <sz val="11"/>
      <color theme="1"/>
      <name val="Tahoma"/>
      <family val="2"/>
    </font>
    <font>
      <b/>
      <sz val="14"/>
      <color rgb="FFC00000"/>
      <name val="Arial"/>
      <family val="2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DF0E9"/>
        <bgColor indexed="64"/>
      </patternFill>
    </fill>
  </fills>
  <borders count="6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9" fillId="0" borderId="0" applyFont="0" applyFill="0" applyBorder="0" applyAlignment="0" applyProtection="0"/>
  </cellStyleXfs>
  <cellXfs count="20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0" fontId="2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165" fontId="5" fillId="4" borderId="1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165" fontId="5" fillId="4" borderId="21" xfId="0" applyNumberFormat="1" applyFont="1" applyFill="1" applyBorder="1" applyAlignment="1">
      <alignment vertical="center" wrapText="1"/>
    </xf>
    <xf numFmtId="164" fontId="2" fillId="0" borderId="0" xfId="0" applyNumberFormat="1" applyFont="1" applyAlignment="1">
      <alignment horizontal="center" vertical="center" wrapText="1"/>
    </xf>
    <xf numFmtId="165" fontId="5" fillId="4" borderId="23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6" fillId="0" borderId="0" xfId="0" quotePrefix="1" applyFont="1" applyFill="1" applyBorder="1" applyAlignment="1">
      <alignment vertical="center" wrapText="1"/>
    </xf>
    <xf numFmtId="165" fontId="6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wrapText="1"/>
    </xf>
    <xf numFmtId="165" fontId="5" fillId="8" borderId="10" xfId="0" applyNumberFormat="1" applyFont="1" applyFill="1" applyBorder="1" applyAlignment="1">
      <alignment vertical="center" wrapText="1"/>
    </xf>
    <xf numFmtId="0" fontId="5" fillId="8" borderId="24" xfId="0" applyFont="1" applyFill="1" applyBorder="1" applyAlignment="1">
      <alignment horizontal="center" vertical="center" wrapText="1"/>
    </xf>
    <xf numFmtId="165" fontId="6" fillId="9" borderId="27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1" fillId="0" borderId="30" xfId="0" applyFont="1" applyBorder="1" applyAlignment="1">
      <alignment horizontal="left" vertical="top"/>
    </xf>
    <xf numFmtId="0" fontId="2" fillId="6" borderId="14" xfId="0" applyFont="1" applyFill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4" borderId="10" xfId="0" applyFont="1" applyFill="1" applyBorder="1" applyAlignment="1">
      <alignment vertical="center" wrapText="1"/>
    </xf>
    <xf numFmtId="0" fontId="2" fillId="4" borderId="24" xfId="0" applyFont="1" applyFill="1" applyBorder="1" applyAlignment="1">
      <alignment vertical="center" wrapText="1"/>
    </xf>
    <xf numFmtId="0" fontId="2" fillId="6" borderId="22" xfId="0" applyFont="1" applyFill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6" borderId="20" xfId="0" applyFont="1" applyFill="1" applyBorder="1" applyAlignment="1">
      <alignment horizontal="center" vertical="center"/>
    </xf>
    <xf numFmtId="0" fontId="5" fillId="8" borderId="9" xfId="0" applyFont="1" applyFill="1" applyBorder="1" applyAlignment="1">
      <alignment horizontal="center" vertical="center" wrapText="1"/>
    </xf>
    <xf numFmtId="0" fontId="6" fillId="7" borderId="12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165" fontId="5" fillId="8" borderId="14" xfId="0" applyNumberFormat="1" applyFont="1" applyFill="1" applyBorder="1" applyAlignment="1">
      <alignment vertical="center" wrapText="1"/>
    </xf>
    <xf numFmtId="165" fontId="5" fillId="8" borderId="11" xfId="0" applyNumberFormat="1" applyFont="1" applyFill="1" applyBorder="1" applyAlignment="1">
      <alignment vertical="center" wrapText="1"/>
    </xf>
    <xf numFmtId="165" fontId="6" fillId="9" borderId="26" xfId="0" applyNumberFormat="1" applyFont="1" applyFill="1" applyBorder="1" applyAlignment="1">
      <alignment horizontal="center" vertical="center"/>
    </xf>
    <xf numFmtId="165" fontId="6" fillId="9" borderId="28" xfId="0" applyNumberFormat="1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center" vertical="center" wrapText="1"/>
    </xf>
    <xf numFmtId="165" fontId="5" fillId="8" borderId="18" xfId="0" applyNumberFormat="1" applyFont="1" applyFill="1" applyBorder="1" applyAlignment="1">
      <alignment vertical="center" wrapText="1"/>
    </xf>
    <xf numFmtId="165" fontId="5" fillId="8" borderId="45" xfId="0" applyNumberFormat="1" applyFont="1" applyFill="1" applyBorder="1" applyAlignment="1">
      <alignment vertical="center" wrapText="1"/>
    </xf>
    <xf numFmtId="165" fontId="5" fillId="8" borderId="19" xfId="0" applyNumberFormat="1" applyFont="1" applyFill="1" applyBorder="1" applyAlignment="1">
      <alignment vertical="center" wrapText="1"/>
    </xf>
    <xf numFmtId="0" fontId="5" fillId="9" borderId="54" xfId="0" applyFont="1" applyFill="1" applyBorder="1" applyAlignment="1">
      <alignment horizontal="center" vertical="center" wrapText="1"/>
    </xf>
    <xf numFmtId="0" fontId="5" fillId="9" borderId="55" xfId="0" applyFont="1" applyFill="1" applyBorder="1" applyAlignment="1">
      <alignment horizontal="center" vertical="center" wrapText="1"/>
    </xf>
    <xf numFmtId="0" fontId="5" fillId="10" borderId="15" xfId="0" applyFont="1" applyFill="1" applyBorder="1" applyAlignment="1">
      <alignment horizontal="center" vertical="center" wrapText="1"/>
    </xf>
    <xf numFmtId="0" fontId="5" fillId="10" borderId="25" xfId="0" applyFont="1" applyFill="1" applyBorder="1" applyAlignment="1">
      <alignment horizontal="center" vertical="center" wrapText="1"/>
    </xf>
    <xf numFmtId="0" fontId="2" fillId="10" borderId="22" xfId="0" applyFont="1" applyFill="1" applyBorder="1" applyAlignment="1">
      <alignment horizontal="center" vertical="center" wrapText="1"/>
    </xf>
    <xf numFmtId="0" fontId="2" fillId="10" borderId="14" xfId="0" applyFont="1" applyFill="1" applyBorder="1" applyAlignment="1">
      <alignment horizontal="center" vertical="center" wrapText="1"/>
    </xf>
    <xf numFmtId="0" fontId="2" fillId="10" borderId="20" xfId="0" applyFont="1" applyFill="1" applyBorder="1" applyAlignment="1">
      <alignment horizontal="center" vertical="center" wrapText="1"/>
    </xf>
    <xf numFmtId="0" fontId="2" fillId="8" borderId="24" xfId="0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0" fontId="5" fillId="9" borderId="38" xfId="0" applyFont="1" applyFill="1" applyBorder="1" applyAlignment="1">
      <alignment horizontal="center" vertical="center" wrapText="1"/>
    </xf>
    <xf numFmtId="0" fontId="2" fillId="8" borderId="14" xfId="0" applyFont="1" applyFill="1" applyBorder="1" applyAlignment="1">
      <alignment horizontal="center" vertical="center" wrapText="1"/>
    </xf>
    <xf numFmtId="0" fontId="2" fillId="8" borderId="11" xfId="0" applyFont="1" applyFill="1" applyBorder="1" applyAlignment="1">
      <alignment horizontal="center" vertical="center" wrapText="1"/>
    </xf>
    <xf numFmtId="0" fontId="2" fillId="8" borderId="20" xfId="0" applyFont="1" applyFill="1" applyBorder="1" applyAlignment="1">
      <alignment horizontal="center" vertical="center" wrapText="1"/>
    </xf>
    <xf numFmtId="0" fontId="2" fillId="8" borderId="21" xfId="0" applyFont="1" applyFill="1" applyBorder="1" applyAlignment="1">
      <alignment horizontal="center" vertical="center" wrapText="1"/>
    </xf>
    <xf numFmtId="0" fontId="5" fillId="9" borderId="22" xfId="0" applyFont="1" applyFill="1" applyBorder="1" applyAlignment="1">
      <alignment horizontal="center" vertical="center" wrapText="1"/>
    </xf>
    <xf numFmtId="0" fontId="5" fillId="8" borderId="23" xfId="0" applyFont="1" applyFill="1" applyBorder="1" applyAlignment="1">
      <alignment horizontal="center" vertical="center" wrapText="1"/>
    </xf>
    <xf numFmtId="0" fontId="5" fillId="8" borderId="20" xfId="0" applyFont="1" applyFill="1" applyBorder="1" applyAlignment="1">
      <alignment horizontal="center" vertical="center"/>
    </xf>
    <xf numFmtId="0" fontId="5" fillId="8" borderId="24" xfId="0" applyFont="1" applyFill="1" applyBorder="1" applyAlignment="1">
      <alignment horizontal="center" vertical="center"/>
    </xf>
    <xf numFmtId="0" fontId="5" fillId="8" borderId="21" xfId="0" applyFont="1" applyFill="1" applyBorder="1" applyAlignment="1">
      <alignment horizontal="center" vertical="center"/>
    </xf>
    <xf numFmtId="164" fontId="9" fillId="8" borderId="18" xfId="0" applyNumberFormat="1" applyFont="1" applyFill="1" applyBorder="1" applyAlignment="1">
      <alignment horizontal="center" vertical="center"/>
    </xf>
    <xf numFmtId="164" fontId="9" fillId="8" borderId="14" xfId="0" applyNumberFormat="1" applyFont="1" applyFill="1" applyBorder="1" applyAlignment="1">
      <alignment horizontal="center" vertical="center"/>
    </xf>
    <xf numFmtId="9" fontId="5" fillId="4" borderId="9" xfId="1" applyFont="1" applyFill="1" applyBorder="1" applyAlignment="1">
      <alignment horizontal="center" vertical="center" wrapText="1"/>
    </xf>
    <xf numFmtId="9" fontId="5" fillId="4" borderId="10" xfId="1" applyFont="1" applyFill="1" applyBorder="1" applyAlignment="1">
      <alignment horizontal="center" vertical="center" wrapText="1"/>
    </xf>
    <xf numFmtId="9" fontId="5" fillId="4" borderId="24" xfId="1" applyFont="1" applyFill="1" applyBorder="1" applyAlignment="1">
      <alignment horizontal="center" vertical="center" wrapText="1"/>
    </xf>
    <xf numFmtId="0" fontId="6" fillId="7" borderId="56" xfId="0" applyFont="1" applyFill="1" applyBorder="1" applyAlignment="1">
      <alignment horizontal="center" vertical="center" wrapText="1"/>
    </xf>
    <xf numFmtId="164" fontId="9" fillId="8" borderId="59" xfId="0" applyNumberFormat="1" applyFont="1" applyFill="1" applyBorder="1" applyAlignment="1">
      <alignment horizontal="center" vertical="center"/>
    </xf>
    <xf numFmtId="164" fontId="9" fillId="8" borderId="57" xfId="0" applyNumberFormat="1" applyFont="1" applyFill="1" applyBorder="1" applyAlignment="1">
      <alignment horizontal="center" vertical="center"/>
    </xf>
    <xf numFmtId="164" fontId="6" fillId="9" borderId="16" xfId="0" applyNumberFormat="1" applyFont="1" applyFill="1" applyBorder="1" applyAlignment="1">
      <alignment vertical="center"/>
    </xf>
    <xf numFmtId="164" fontId="6" fillId="9" borderId="37" xfId="0" applyNumberFormat="1" applyFont="1" applyFill="1" applyBorder="1" applyAlignment="1">
      <alignment vertical="center"/>
    </xf>
    <xf numFmtId="9" fontId="6" fillId="9" borderId="0" xfId="1" applyFont="1" applyFill="1" applyBorder="1" applyAlignment="1">
      <alignment horizontal="center" vertical="center"/>
    </xf>
    <xf numFmtId="0" fontId="6" fillId="9" borderId="16" xfId="0" quotePrefix="1" applyFont="1" applyFill="1" applyBorder="1" applyAlignment="1">
      <alignment horizontal="center" vertical="center" wrapText="1"/>
    </xf>
    <xf numFmtId="9" fontId="6" fillId="9" borderId="46" xfId="1" applyFont="1" applyFill="1" applyBorder="1" applyAlignment="1">
      <alignment horizontal="center" vertical="center"/>
    </xf>
    <xf numFmtId="165" fontId="6" fillId="9" borderId="17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165" fontId="5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0" xfId="0" quotePrefix="1" applyFont="1" applyFill="1" applyBorder="1" applyAlignment="1">
      <alignment horizontal="right" vertical="center" wrapText="1"/>
    </xf>
    <xf numFmtId="0" fontId="6" fillId="9" borderId="43" xfId="0" quotePrefix="1" applyFont="1" applyFill="1" applyBorder="1" applyAlignment="1">
      <alignment horizontal="right" vertical="center" wrapText="1"/>
    </xf>
    <xf numFmtId="165" fontId="6" fillId="9" borderId="7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vertical="center" wrapText="1"/>
    </xf>
    <xf numFmtId="0" fontId="2" fillId="0" borderId="24" xfId="0" applyFont="1" applyBorder="1" applyAlignment="1">
      <alignment vertical="center"/>
    </xf>
    <xf numFmtId="0" fontId="22" fillId="5" borderId="43" xfId="0" quotePrefix="1" applyFont="1" applyFill="1" applyBorder="1" applyAlignment="1">
      <alignment horizontal="right" vertical="center" wrapText="1"/>
    </xf>
    <xf numFmtId="9" fontId="22" fillId="5" borderId="0" xfId="1" applyFont="1" applyFill="1" applyBorder="1" applyAlignment="1">
      <alignment horizontal="center" vertical="center"/>
    </xf>
    <xf numFmtId="165" fontId="22" fillId="5" borderId="7" xfId="0" applyNumberFormat="1" applyFont="1" applyFill="1" applyBorder="1" applyAlignment="1">
      <alignment horizontal="center" vertical="center"/>
    </xf>
    <xf numFmtId="0" fontId="22" fillId="5" borderId="16" xfId="0" quotePrefix="1" applyFont="1" applyFill="1" applyBorder="1" applyAlignment="1">
      <alignment horizontal="center" vertical="center" wrapText="1"/>
    </xf>
    <xf numFmtId="9" fontId="22" fillId="5" borderId="46" xfId="1" applyFont="1" applyFill="1" applyBorder="1" applyAlignment="1">
      <alignment horizontal="center" vertical="center"/>
    </xf>
    <xf numFmtId="165" fontId="22" fillId="5" borderId="17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quotePrefix="1" applyFont="1" applyFill="1" applyBorder="1" applyAlignment="1">
      <alignment horizontal="left" vertical="center" wrapText="1"/>
    </xf>
    <xf numFmtId="0" fontId="29" fillId="0" borderId="0" xfId="0" applyFont="1" applyAlignment="1">
      <alignment vertical="center"/>
    </xf>
    <xf numFmtId="0" fontId="28" fillId="0" borderId="0" xfId="0" applyFont="1"/>
    <xf numFmtId="0" fontId="28" fillId="0" borderId="0" xfId="0" applyFont="1" applyAlignment="1">
      <alignment vertical="center"/>
    </xf>
    <xf numFmtId="164" fontId="28" fillId="0" borderId="10" xfId="0" applyNumberFormat="1" applyFont="1" applyFill="1" applyBorder="1" applyAlignment="1">
      <alignment horizontal="right" vertical="center"/>
    </xf>
    <xf numFmtId="166" fontId="29" fillId="0" borderId="10" xfId="0" applyNumberFormat="1" applyFont="1" applyFill="1" applyBorder="1" applyAlignment="1">
      <alignment vertical="center"/>
    </xf>
    <xf numFmtId="10" fontId="23" fillId="0" borderId="10" xfId="1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vertical="center"/>
    </xf>
    <xf numFmtId="0" fontId="28" fillId="0" borderId="0" xfId="0" applyFont="1" applyFill="1" applyBorder="1"/>
    <xf numFmtId="0" fontId="28" fillId="0" borderId="0" xfId="0" applyFont="1" applyFill="1" applyBorder="1" applyAlignment="1">
      <alignment vertical="center"/>
    </xf>
    <xf numFmtId="0" fontId="5" fillId="8" borderId="22" xfId="0" applyFont="1" applyFill="1" applyBorder="1" applyAlignment="1">
      <alignment horizontal="center"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23" xfId="0" applyFont="1" applyFill="1" applyBorder="1" applyAlignment="1">
      <alignment horizontal="center" vertical="center"/>
    </xf>
    <xf numFmtId="0" fontId="6" fillId="7" borderId="20" xfId="0" applyFont="1" applyFill="1" applyBorder="1" applyAlignment="1">
      <alignment horizontal="center" vertical="center" wrapText="1"/>
    </xf>
    <xf numFmtId="0" fontId="6" fillId="7" borderId="24" xfId="0" applyFont="1" applyFill="1" applyBorder="1" applyAlignment="1">
      <alignment horizontal="center" vertical="center" wrapText="1"/>
    </xf>
    <xf numFmtId="0" fontId="6" fillId="7" borderId="21" xfId="0" applyFont="1" applyFill="1" applyBorder="1" applyAlignment="1">
      <alignment horizontal="center" vertical="center" wrapText="1"/>
    </xf>
    <xf numFmtId="0" fontId="6" fillId="8" borderId="24" xfId="0" applyFont="1" applyFill="1" applyBorder="1" applyAlignment="1">
      <alignment horizontal="center" vertical="center" wrapText="1"/>
    </xf>
    <xf numFmtId="0" fontId="6" fillId="8" borderId="2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3" borderId="44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5" fillId="10" borderId="31" xfId="0" applyFont="1" applyFill="1" applyBorder="1" applyAlignment="1">
      <alignment horizontal="left" vertical="center" wrapText="1"/>
    </xf>
    <xf numFmtId="0" fontId="5" fillId="10" borderId="13" xfId="0" applyFont="1" applyFill="1" applyBorder="1" applyAlignment="1">
      <alignment horizontal="left" vertical="center" wrapText="1"/>
    </xf>
    <xf numFmtId="0" fontId="5" fillId="10" borderId="41" xfId="0" applyFont="1" applyFill="1" applyBorder="1" applyAlignment="1">
      <alignment horizontal="left" vertical="center" wrapText="1"/>
    </xf>
    <xf numFmtId="0" fontId="5" fillId="10" borderId="48" xfId="0" applyFont="1" applyFill="1" applyBorder="1" applyAlignment="1">
      <alignment horizontal="left" vertical="center" wrapText="1"/>
    </xf>
    <xf numFmtId="0" fontId="5" fillId="10" borderId="42" xfId="0" applyFont="1" applyFill="1" applyBorder="1" applyAlignment="1">
      <alignment horizontal="left" vertical="center" wrapText="1"/>
    </xf>
    <xf numFmtId="0" fontId="5" fillId="10" borderId="50" xfId="0" applyFont="1" applyFill="1" applyBorder="1" applyAlignment="1">
      <alignment horizontal="left" vertical="center" wrapText="1"/>
    </xf>
    <xf numFmtId="0" fontId="12" fillId="3" borderId="16" xfId="0" applyFont="1" applyFill="1" applyBorder="1" applyAlignment="1">
      <alignment horizontal="left" vertical="center" wrapText="1"/>
    </xf>
    <xf numFmtId="0" fontId="12" fillId="3" borderId="46" xfId="0" applyFont="1" applyFill="1" applyBorder="1" applyAlignment="1">
      <alignment horizontal="left" vertical="center" wrapText="1"/>
    </xf>
    <xf numFmtId="0" fontId="12" fillId="3" borderId="17" xfId="0" applyFont="1" applyFill="1" applyBorder="1" applyAlignment="1">
      <alignment horizontal="left" vertical="center" wrapText="1"/>
    </xf>
    <xf numFmtId="0" fontId="5" fillId="10" borderId="44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 wrapText="1"/>
    </xf>
    <xf numFmtId="0" fontId="5" fillId="10" borderId="39" xfId="0" applyFont="1" applyFill="1" applyBorder="1" applyAlignment="1">
      <alignment horizontal="center" vertical="center" wrapText="1"/>
    </xf>
    <xf numFmtId="0" fontId="5" fillId="10" borderId="53" xfId="0" applyFont="1" applyFill="1" applyBorder="1" applyAlignment="1">
      <alignment horizontal="center" vertical="center" wrapText="1"/>
    </xf>
    <xf numFmtId="0" fontId="5" fillId="10" borderId="5" xfId="0" applyFont="1" applyFill="1" applyBorder="1" applyAlignment="1">
      <alignment horizontal="center" vertical="center" wrapText="1"/>
    </xf>
    <xf numFmtId="0" fontId="5" fillId="10" borderId="40" xfId="0" applyFont="1" applyFill="1" applyBorder="1" applyAlignment="1">
      <alignment horizontal="center" vertical="center" wrapText="1"/>
    </xf>
    <xf numFmtId="0" fontId="5" fillId="9" borderId="44" xfId="0" applyFont="1" applyFill="1" applyBorder="1" applyAlignment="1">
      <alignment horizontal="center" wrapText="1"/>
    </xf>
    <xf numFmtId="0" fontId="5" fillId="9" borderId="43" xfId="0" applyFont="1" applyFill="1" applyBorder="1" applyAlignment="1">
      <alignment horizontal="center" wrapText="1"/>
    </xf>
    <xf numFmtId="0" fontId="5" fillId="9" borderId="4" xfId="0" applyFont="1" applyFill="1" applyBorder="1" applyAlignment="1">
      <alignment horizontal="center" wrapText="1"/>
    </xf>
    <xf numFmtId="0" fontId="5" fillId="2" borderId="49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9" borderId="16" xfId="0" applyFont="1" applyFill="1" applyBorder="1" applyAlignment="1">
      <alignment horizontal="center" vertical="center" wrapText="1"/>
    </xf>
    <xf numFmtId="0" fontId="7" fillId="9" borderId="46" xfId="0" applyFont="1" applyFill="1" applyBorder="1" applyAlignment="1">
      <alignment horizontal="center" vertical="center" wrapText="1"/>
    </xf>
    <xf numFmtId="0" fontId="7" fillId="9" borderId="17" xfId="0" applyFont="1" applyFill="1" applyBorder="1" applyAlignment="1">
      <alignment horizontal="center" vertical="center" wrapText="1"/>
    </xf>
    <xf numFmtId="0" fontId="18" fillId="4" borderId="45" xfId="0" applyFont="1" applyFill="1" applyBorder="1" applyAlignment="1">
      <alignment horizontal="center" vertical="center" wrapText="1"/>
    </xf>
    <xf numFmtId="0" fontId="18" fillId="4" borderId="32" xfId="0" applyFont="1" applyFill="1" applyBorder="1" applyAlignment="1">
      <alignment horizontal="center" vertical="center" wrapText="1"/>
    </xf>
    <xf numFmtId="165" fontId="22" fillId="9" borderId="4" xfId="0" applyNumberFormat="1" applyFont="1" applyFill="1" applyBorder="1" applyAlignment="1">
      <alignment horizontal="center" vertical="center"/>
    </xf>
    <xf numFmtId="165" fontId="22" fillId="9" borderId="8" xfId="0" applyNumberFormat="1" applyFont="1" applyFill="1" applyBorder="1" applyAlignment="1">
      <alignment horizontal="center" vertical="center"/>
    </xf>
    <xf numFmtId="0" fontId="1" fillId="0" borderId="35" xfId="0" applyFont="1" applyBorder="1" applyAlignment="1">
      <alignment horizontal="left" vertical="top"/>
    </xf>
    <xf numFmtId="0" fontId="1" fillId="0" borderId="47" xfId="0" applyFont="1" applyBorder="1" applyAlignment="1">
      <alignment horizontal="left" vertical="top"/>
    </xf>
    <xf numFmtId="0" fontId="1" fillId="0" borderId="36" xfId="0" applyFont="1" applyBorder="1" applyAlignment="1">
      <alignment horizontal="left" vertical="top"/>
    </xf>
    <xf numFmtId="0" fontId="5" fillId="8" borderId="31" xfId="0" applyFont="1" applyFill="1" applyBorder="1" applyAlignment="1">
      <alignment horizontal="left" vertical="center" wrapText="1"/>
    </xf>
    <xf numFmtId="0" fontId="5" fillId="8" borderId="53" xfId="0" applyFont="1" applyFill="1" applyBorder="1" applyAlignment="1">
      <alignment horizontal="left" vertical="center" wrapText="1"/>
    </xf>
    <xf numFmtId="0" fontId="5" fillId="8" borderId="41" xfId="0" applyFont="1" applyFill="1" applyBorder="1" applyAlignment="1">
      <alignment horizontal="left" vertical="center" wrapText="1"/>
    </xf>
    <xf numFmtId="0" fontId="5" fillId="8" borderId="48" xfId="0" applyFont="1" applyFill="1" applyBorder="1" applyAlignment="1">
      <alignment horizontal="left" vertical="center" wrapText="1"/>
    </xf>
    <xf numFmtId="0" fontId="5" fillId="8" borderId="42" xfId="0" applyFont="1" applyFill="1" applyBorder="1" applyAlignment="1">
      <alignment horizontal="left" vertical="center" wrapText="1"/>
    </xf>
    <xf numFmtId="0" fontId="5" fillId="8" borderId="50" xfId="0" applyFont="1" applyFill="1" applyBorder="1" applyAlignment="1">
      <alignment horizontal="left" vertical="center" wrapText="1"/>
    </xf>
    <xf numFmtId="0" fontId="6" fillId="9" borderId="2" xfId="0" quotePrefix="1" applyFont="1" applyFill="1" applyBorder="1" applyAlignment="1">
      <alignment horizontal="center" vertical="center" wrapText="1"/>
    </xf>
    <xf numFmtId="0" fontId="6" fillId="9" borderId="1" xfId="0" quotePrefix="1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 wrapText="1"/>
    </xf>
    <xf numFmtId="0" fontId="6" fillId="9" borderId="4" xfId="0" quotePrefix="1" applyFont="1" applyFill="1" applyBorder="1" applyAlignment="1">
      <alignment horizontal="center" vertical="center" wrapText="1"/>
    </xf>
    <xf numFmtId="0" fontId="6" fillId="9" borderId="8" xfId="0" quotePrefix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5" borderId="2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11" borderId="2" xfId="0" applyFont="1" applyFill="1" applyBorder="1" applyAlignment="1">
      <alignment horizontal="center" vertical="center" wrapText="1"/>
    </xf>
    <xf numFmtId="0" fontId="12" fillId="11" borderId="3" xfId="0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0" fontId="4" fillId="5" borderId="43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22" fillId="5" borderId="38" xfId="0" quotePrefix="1" applyFont="1" applyFill="1" applyBorder="1" applyAlignment="1">
      <alignment horizontal="center" vertical="center" wrapText="1"/>
    </xf>
    <xf numFmtId="0" fontId="22" fillId="5" borderId="26" xfId="0" quotePrefix="1" applyFont="1" applyFill="1" applyBorder="1" applyAlignment="1">
      <alignment horizontal="center" vertical="center" wrapText="1"/>
    </xf>
    <xf numFmtId="9" fontId="22" fillId="5" borderId="54" xfId="1" applyFont="1" applyFill="1" applyBorder="1" applyAlignment="1">
      <alignment horizontal="center" vertical="center"/>
    </xf>
    <xf numFmtId="9" fontId="22" fillId="5" borderId="27" xfId="1" applyFont="1" applyFill="1" applyBorder="1" applyAlignment="1">
      <alignment horizontal="center" vertical="center"/>
    </xf>
    <xf numFmtId="165" fontId="22" fillId="5" borderId="55" xfId="0" applyNumberFormat="1" applyFont="1" applyFill="1" applyBorder="1" applyAlignment="1">
      <alignment horizontal="center" vertical="center"/>
    </xf>
    <xf numFmtId="165" fontId="22" fillId="5" borderId="28" xfId="0" applyNumberFormat="1" applyFont="1" applyFill="1" applyBorder="1" applyAlignment="1">
      <alignment horizontal="center" vertical="center"/>
    </xf>
    <xf numFmtId="0" fontId="5" fillId="9" borderId="44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6" fillId="9" borderId="38" xfId="0" quotePrefix="1" applyFont="1" applyFill="1" applyBorder="1" applyAlignment="1">
      <alignment horizontal="center" vertical="center" wrapText="1"/>
    </xf>
    <xf numFmtId="0" fontId="6" fillId="9" borderId="26" xfId="0" quotePrefix="1" applyFont="1" applyFill="1" applyBorder="1" applyAlignment="1">
      <alignment horizontal="center" vertical="center" wrapText="1"/>
    </xf>
    <xf numFmtId="9" fontId="6" fillId="9" borderId="54" xfId="1" applyFont="1" applyFill="1" applyBorder="1" applyAlignment="1">
      <alignment horizontal="center" vertical="center"/>
    </xf>
    <xf numFmtId="9" fontId="6" fillId="9" borderId="27" xfId="1" applyFont="1" applyFill="1" applyBorder="1" applyAlignment="1">
      <alignment horizontal="center" vertical="center"/>
    </xf>
    <xf numFmtId="165" fontId="6" fillId="9" borderId="55" xfId="0" applyNumberFormat="1" applyFont="1" applyFill="1" applyBorder="1" applyAlignment="1">
      <alignment horizontal="center" vertical="center"/>
    </xf>
    <xf numFmtId="165" fontId="6" fillId="9" borderId="28" xfId="0" applyNumberFormat="1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right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25" fillId="7" borderId="2" xfId="0" applyFont="1" applyFill="1" applyBorder="1" applyAlignment="1">
      <alignment horizontal="center" vertical="center"/>
    </xf>
    <xf numFmtId="0" fontId="25" fillId="7" borderId="3" xfId="0" applyFont="1" applyFill="1" applyBorder="1" applyAlignment="1">
      <alignment horizontal="center" vertical="center"/>
    </xf>
    <xf numFmtId="0" fontId="25" fillId="7" borderId="1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 wrapText="1"/>
    </xf>
    <xf numFmtId="0" fontId="10" fillId="2" borderId="51" xfId="0" applyFont="1" applyFill="1" applyBorder="1" applyAlignment="1">
      <alignment horizontal="center" vertical="center" wrapText="1"/>
    </xf>
    <xf numFmtId="0" fontId="10" fillId="2" borderId="58" xfId="0" applyFont="1" applyFill="1" applyBorder="1" applyAlignment="1">
      <alignment horizontal="center" vertical="center" wrapText="1"/>
    </xf>
    <xf numFmtId="0" fontId="10" fillId="2" borderId="52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right" vertical="center"/>
    </xf>
    <xf numFmtId="0" fontId="10" fillId="2" borderId="44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10" fillId="2" borderId="43" xfId="0" applyFont="1" applyFill="1" applyBorder="1" applyAlignment="1">
      <alignment horizontal="center" vertical="center" wrapText="1"/>
    </xf>
    <xf numFmtId="0" fontId="10" fillId="2" borderId="34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16" fillId="5" borderId="0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DF0E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176935</xdr:colOff>
      <xdr:row>2</xdr:row>
      <xdr:rowOff>225208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10A66AE-F3D7-4CA4-B669-243F3A43741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571" y="0"/>
          <a:ext cx="2049678" cy="9883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0</xdr:rowOff>
    </xdr:from>
    <xdr:to>
      <xdr:col>1</xdr:col>
      <xdr:colOff>1022679</xdr:colOff>
      <xdr:row>2</xdr:row>
      <xdr:rowOff>152170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3AA3A9B-B03A-4FF4-8CF9-C1A720ABA5D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643" y="0"/>
          <a:ext cx="2048317" cy="98560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0</xdr:rowOff>
    </xdr:from>
    <xdr:to>
      <xdr:col>1</xdr:col>
      <xdr:colOff>1022679</xdr:colOff>
      <xdr:row>2</xdr:row>
      <xdr:rowOff>152170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B45FC46-406A-4A98-ADDD-E386FE20A09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643" y="0"/>
          <a:ext cx="2045936" cy="99037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0</xdr:rowOff>
    </xdr:from>
    <xdr:to>
      <xdr:col>1</xdr:col>
      <xdr:colOff>1022679</xdr:colOff>
      <xdr:row>2</xdr:row>
      <xdr:rowOff>152170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4F44EA7-9E8C-4A97-A6E6-F050ADE48E3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643" y="0"/>
          <a:ext cx="2045936" cy="9903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0</xdr:rowOff>
    </xdr:from>
    <xdr:to>
      <xdr:col>1</xdr:col>
      <xdr:colOff>1022679</xdr:colOff>
      <xdr:row>2</xdr:row>
      <xdr:rowOff>152170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78656F7-BCAD-438A-8D83-04A14CBD582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643" y="0"/>
          <a:ext cx="2045936" cy="990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B8B6C-E0DC-4E91-AEDC-B5A07551C1A5}">
  <sheetPr codeName="Feuil1">
    <pageSetUpPr fitToPage="1"/>
  </sheetPr>
  <dimension ref="A1:P46"/>
  <sheetViews>
    <sheetView tabSelected="1" zoomScale="70" zoomScaleNormal="70" workbookViewId="0">
      <selection activeCell="A6" sqref="A6:O6"/>
    </sheetView>
  </sheetViews>
  <sheetFormatPr baseColWidth="10" defaultColWidth="10.85546875" defaultRowHeight="19.5"/>
  <cols>
    <col min="1" max="1" width="4.28515625" style="2" customWidth="1"/>
    <col min="2" max="2" width="28" style="3" customWidth="1"/>
    <col min="3" max="3" width="22.85546875" style="3" customWidth="1"/>
    <col min="4" max="4" width="43.85546875" style="3" customWidth="1"/>
    <col min="5" max="5" width="15.42578125" style="3" customWidth="1"/>
    <col min="6" max="7" width="15.7109375" style="3" customWidth="1"/>
    <col min="8" max="8" width="15.7109375" style="4" customWidth="1"/>
    <col min="9" max="14" width="15.7109375" style="1" customWidth="1"/>
    <col min="15" max="15" width="15.85546875" style="1" customWidth="1"/>
    <col min="16" max="16384" width="10.85546875" style="1"/>
  </cols>
  <sheetData>
    <row r="1" spans="1:16" s="2" customFormat="1" ht="30" customHeight="1">
      <c r="B1" s="3"/>
      <c r="C1" s="3"/>
      <c r="D1" s="3"/>
      <c r="E1" s="3"/>
      <c r="F1" s="3"/>
      <c r="G1" s="3"/>
      <c r="H1" s="4"/>
    </row>
    <row r="2" spans="1:16" s="2" customFormat="1" ht="30" customHeight="1">
      <c r="A2" s="155" t="s">
        <v>7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</row>
    <row r="3" spans="1:16" s="2" customFormat="1" ht="30" customHeight="1" thickBot="1">
      <c r="A3" s="5"/>
      <c r="B3" s="154"/>
      <c r="C3" s="154"/>
      <c r="D3" s="154"/>
      <c r="E3" s="154"/>
      <c r="F3" s="154"/>
      <c r="G3" s="154"/>
      <c r="H3" s="154"/>
    </row>
    <row r="4" spans="1:16" s="2" customFormat="1" ht="68.25" customHeight="1" thickBot="1">
      <c r="A4" s="156" t="s">
        <v>15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8"/>
    </row>
    <row r="5" spans="1:16" s="2" customFormat="1" ht="24.95" customHeight="1"/>
    <row r="6" spans="1:16" s="2" customFormat="1" ht="34.5" customHeight="1" thickBot="1">
      <c r="A6" s="159" t="s">
        <v>5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</row>
    <row r="7" spans="1:16" s="2" customFormat="1" ht="34.5" customHeight="1" thickBot="1">
      <c r="B7" s="164" t="s">
        <v>88</v>
      </c>
      <c r="C7" s="165"/>
      <c r="D7" s="166"/>
      <c r="E7" s="161"/>
      <c r="F7" s="162"/>
      <c r="G7" s="162"/>
      <c r="H7" s="162"/>
      <c r="I7" s="162"/>
      <c r="J7" s="162"/>
      <c r="K7" s="162"/>
      <c r="L7" s="162"/>
      <c r="M7" s="162"/>
      <c r="N7" s="162"/>
      <c r="O7" s="163"/>
      <c r="P7" s="19"/>
    </row>
    <row r="8" spans="1:16" s="2" customFormat="1" ht="24.95" customHeight="1" thickBot="1">
      <c r="A8" s="5"/>
      <c r="B8" s="6"/>
      <c r="C8" s="6"/>
      <c r="D8" s="6"/>
    </row>
    <row r="9" spans="1:16" s="2" customFormat="1" ht="24.95" customHeight="1" thickBot="1">
      <c r="A9" s="5"/>
      <c r="B9" s="118" t="s">
        <v>38</v>
      </c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20"/>
    </row>
    <row r="10" spans="1:16" s="2" customFormat="1" ht="24.95" customHeight="1" thickBot="1">
      <c r="B10" s="133" t="s">
        <v>16</v>
      </c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5"/>
    </row>
    <row r="11" spans="1:16" s="2" customFormat="1" ht="24.95" customHeight="1" thickBot="1">
      <c r="B11" s="136" t="s">
        <v>0</v>
      </c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</row>
    <row r="12" spans="1:16" s="2" customFormat="1" ht="48.75" customHeight="1">
      <c r="B12" s="151" t="s">
        <v>81</v>
      </c>
      <c r="C12" s="121" t="s">
        <v>21</v>
      </c>
      <c r="D12" s="122"/>
      <c r="E12" s="127" t="s">
        <v>36</v>
      </c>
      <c r="F12" s="48" t="s">
        <v>18</v>
      </c>
      <c r="G12" s="39" t="s">
        <v>19</v>
      </c>
      <c r="H12" s="39" t="s">
        <v>20</v>
      </c>
      <c r="I12" s="39" t="s">
        <v>22</v>
      </c>
      <c r="J12" s="39" t="s">
        <v>23</v>
      </c>
      <c r="K12" s="39" t="s">
        <v>28</v>
      </c>
      <c r="L12" s="39" t="s">
        <v>29</v>
      </c>
      <c r="M12" s="39" t="s">
        <v>30</v>
      </c>
      <c r="N12" s="39" t="s">
        <v>31</v>
      </c>
      <c r="O12" s="40" t="s">
        <v>32</v>
      </c>
    </row>
    <row r="13" spans="1:16" s="2" customFormat="1" ht="42.75">
      <c r="B13" s="131"/>
      <c r="C13" s="123"/>
      <c r="D13" s="124"/>
      <c r="E13" s="128"/>
      <c r="F13" s="49" t="s">
        <v>70</v>
      </c>
      <c r="G13" s="47" t="s">
        <v>72</v>
      </c>
      <c r="H13" s="47" t="s">
        <v>73</v>
      </c>
      <c r="I13" s="47" t="s">
        <v>74</v>
      </c>
      <c r="J13" s="47" t="s">
        <v>75</v>
      </c>
      <c r="K13" s="47" t="s">
        <v>76</v>
      </c>
      <c r="L13" s="47" t="s">
        <v>77</v>
      </c>
      <c r="M13" s="47" t="s">
        <v>78</v>
      </c>
      <c r="N13" s="47" t="s">
        <v>79</v>
      </c>
      <c r="O13" s="50"/>
    </row>
    <row r="14" spans="1:16" s="2" customFormat="1" ht="29.25" customHeight="1" thickBot="1">
      <c r="B14" s="130"/>
      <c r="C14" s="41" t="s">
        <v>8</v>
      </c>
      <c r="D14" s="42" t="s">
        <v>34</v>
      </c>
      <c r="E14" s="129"/>
      <c r="F14" s="55"/>
      <c r="G14" s="56"/>
      <c r="H14" s="56"/>
      <c r="I14" s="56"/>
      <c r="J14" s="56"/>
      <c r="K14" s="56"/>
      <c r="L14" s="56"/>
      <c r="M14" s="56"/>
      <c r="N14" s="56"/>
      <c r="O14" s="57"/>
    </row>
    <row r="15" spans="1:16" s="2" customFormat="1" ht="30" customHeight="1">
      <c r="B15" s="109" t="s">
        <v>17</v>
      </c>
      <c r="C15" s="43" t="s">
        <v>1</v>
      </c>
      <c r="D15" s="143" t="s">
        <v>66</v>
      </c>
      <c r="E15" s="144"/>
      <c r="F15" s="36"/>
      <c r="G15" s="37"/>
      <c r="H15" s="37"/>
      <c r="I15" s="37"/>
      <c r="J15" s="37"/>
      <c r="K15" s="37"/>
      <c r="L15" s="37"/>
      <c r="M15" s="37"/>
      <c r="N15" s="37"/>
      <c r="O15" s="38"/>
    </row>
    <row r="16" spans="1:16" s="2" customFormat="1" ht="30" customHeight="1">
      <c r="B16" s="110"/>
      <c r="C16" s="44" t="s">
        <v>2</v>
      </c>
      <c r="D16" s="145" t="s">
        <v>67</v>
      </c>
      <c r="E16" s="146"/>
      <c r="F16" s="31"/>
      <c r="G16" s="16"/>
      <c r="H16" s="16"/>
      <c r="I16" s="16"/>
      <c r="J16" s="16"/>
      <c r="K16" s="16"/>
      <c r="L16" s="16"/>
      <c r="M16" s="16"/>
      <c r="N16" s="16"/>
      <c r="O16" s="32"/>
    </row>
    <row r="17" spans="1:15" s="2" customFormat="1" ht="30" customHeight="1">
      <c r="B17" s="110"/>
      <c r="C17" s="44" t="s">
        <v>3</v>
      </c>
      <c r="D17" s="145" t="s">
        <v>68</v>
      </c>
      <c r="E17" s="146"/>
      <c r="F17" s="31"/>
      <c r="G17" s="16"/>
      <c r="H17" s="16"/>
      <c r="I17" s="16"/>
      <c r="J17" s="16"/>
      <c r="K17" s="16"/>
      <c r="L17" s="16"/>
      <c r="M17" s="16"/>
      <c r="N17" s="16"/>
      <c r="O17" s="32"/>
    </row>
    <row r="18" spans="1:15" s="2" customFormat="1" ht="30" customHeight="1">
      <c r="B18" s="110"/>
      <c r="C18" s="44" t="s">
        <v>4</v>
      </c>
      <c r="D18" s="145" t="s">
        <v>69</v>
      </c>
      <c r="E18" s="146"/>
      <c r="F18" s="31"/>
      <c r="G18" s="16"/>
      <c r="H18" s="16"/>
      <c r="I18" s="16"/>
      <c r="J18" s="16"/>
      <c r="K18" s="16"/>
      <c r="L18" s="16"/>
      <c r="M18" s="16"/>
      <c r="N18" s="16"/>
      <c r="O18" s="32"/>
    </row>
    <row r="19" spans="1:15" s="2" customFormat="1" ht="30" customHeight="1">
      <c r="B19" s="110"/>
      <c r="C19" s="44" t="s">
        <v>24</v>
      </c>
      <c r="D19" s="145" t="s">
        <v>71</v>
      </c>
      <c r="E19" s="146"/>
      <c r="F19" s="31"/>
      <c r="G19" s="16"/>
      <c r="H19" s="16"/>
      <c r="I19" s="16"/>
      <c r="J19" s="16"/>
      <c r="K19" s="16"/>
      <c r="L19" s="16"/>
      <c r="M19" s="16"/>
      <c r="N19" s="16"/>
      <c r="O19" s="32"/>
    </row>
    <row r="20" spans="1:15" s="2" customFormat="1" ht="30" customHeight="1">
      <c r="B20" s="110"/>
      <c r="C20" s="44" t="s">
        <v>25</v>
      </c>
      <c r="D20" s="145"/>
      <c r="E20" s="146"/>
      <c r="F20" s="31"/>
      <c r="G20" s="16"/>
      <c r="H20" s="16"/>
      <c r="I20" s="16"/>
      <c r="J20" s="16"/>
      <c r="K20" s="16"/>
      <c r="L20" s="16"/>
      <c r="M20" s="16"/>
      <c r="N20" s="16"/>
      <c r="O20" s="32"/>
    </row>
    <row r="21" spans="1:15" s="2" customFormat="1" ht="30" customHeight="1">
      <c r="B21" s="110"/>
      <c r="C21" s="44" t="s">
        <v>26</v>
      </c>
      <c r="D21" s="145"/>
      <c r="E21" s="146"/>
      <c r="F21" s="31"/>
      <c r="G21" s="16"/>
      <c r="H21" s="16"/>
      <c r="I21" s="16"/>
      <c r="J21" s="16"/>
      <c r="K21" s="16"/>
      <c r="L21" s="16"/>
      <c r="M21" s="16"/>
      <c r="N21" s="16"/>
      <c r="O21" s="32"/>
    </row>
    <row r="22" spans="1:15" s="2" customFormat="1" ht="30" customHeight="1" thickBot="1">
      <c r="B22" s="111"/>
      <c r="C22" s="45" t="s">
        <v>27</v>
      </c>
      <c r="D22" s="147"/>
      <c r="E22" s="148"/>
      <c r="F22" s="31"/>
      <c r="G22" s="16"/>
      <c r="H22" s="16"/>
      <c r="I22" s="16"/>
      <c r="J22" s="16"/>
      <c r="K22" s="16"/>
      <c r="L22" s="16"/>
      <c r="M22" s="16"/>
      <c r="N22" s="16"/>
      <c r="O22" s="32"/>
    </row>
    <row r="23" spans="1:15" s="2" customFormat="1" ht="24.95" customHeight="1" thickBot="1">
      <c r="A23" s="5"/>
      <c r="B23" s="8"/>
      <c r="C23" s="8"/>
      <c r="D23" s="149" t="s">
        <v>9</v>
      </c>
      <c r="E23" s="150"/>
      <c r="F23" s="33">
        <f>SUM(F15:F22)</f>
        <v>0</v>
      </c>
      <c r="G23" s="18">
        <f t="shared" ref="G23:O23" si="0">SUM(G15:G22)</f>
        <v>0</v>
      </c>
      <c r="H23" s="18">
        <f t="shared" si="0"/>
        <v>0</v>
      </c>
      <c r="I23" s="18">
        <f t="shared" si="0"/>
        <v>0</v>
      </c>
      <c r="J23" s="18">
        <f t="shared" si="0"/>
        <v>0</v>
      </c>
      <c r="K23" s="18">
        <f t="shared" si="0"/>
        <v>0</v>
      </c>
      <c r="L23" s="18">
        <f t="shared" si="0"/>
        <v>0</v>
      </c>
      <c r="M23" s="18">
        <f t="shared" si="0"/>
        <v>0</v>
      </c>
      <c r="N23" s="18">
        <f t="shared" si="0"/>
        <v>0</v>
      </c>
      <c r="O23" s="34">
        <f t="shared" si="0"/>
        <v>0</v>
      </c>
    </row>
    <row r="24" spans="1:15" s="2" customFormat="1" ht="24.95" customHeight="1" thickBot="1">
      <c r="A24" s="5"/>
      <c r="B24" s="8"/>
      <c r="C24" s="8"/>
      <c r="D24" s="138">
        <f>SUM(F23:O23)</f>
        <v>0</v>
      </c>
      <c r="E24" s="139"/>
    </row>
    <row r="25" spans="1:15" s="2" customFormat="1" ht="24.95" customHeight="1">
      <c r="A25" s="5"/>
    </row>
    <row r="26" spans="1:15" ht="20.25" thickBot="1">
      <c r="E26" s="10"/>
      <c r="F26" s="10"/>
      <c r="G26" s="10"/>
    </row>
    <row r="27" spans="1:15" s="2" customFormat="1" ht="24.95" customHeight="1" thickBot="1">
      <c r="A27" s="5"/>
      <c r="B27" s="118" t="s">
        <v>37</v>
      </c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20"/>
    </row>
    <row r="28" spans="1:15" s="2" customFormat="1" ht="24.95" customHeight="1" thickBot="1">
      <c r="B28" s="133" t="s">
        <v>16</v>
      </c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4"/>
      <c r="N28" s="134"/>
      <c r="O28" s="135"/>
    </row>
    <row r="29" spans="1:15" s="2" customFormat="1" ht="24.95" customHeight="1" thickBot="1">
      <c r="B29" s="136" t="s">
        <v>83</v>
      </c>
      <c r="C29" s="137"/>
      <c r="D29" s="137"/>
      <c r="E29" s="137"/>
      <c r="F29" s="137"/>
      <c r="G29" s="137"/>
      <c r="H29" s="137"/>
      <c r="I29" s="137"/>
      <c r="J29" s="137"/>
      <c r="K29" s="137"/>
      <c r="L29" s="137"/>
      <c r="M29" s="137"/>
      <c r="N29" s="137"/>
      <c r="O29" s="137"/>
    </row>
    <row r="30" spans="1:15" s="2" customFormat="1" ht="48.75" customHeight="1">
      <c r="B30" s="130" t="s">
        <v>82</v>
      </c>
      <c r="C30" s="125" t="s">
        <v>21</v>
      </c>
      <c r="D30" s="122"/>
      <c r="E30" s="127" t="s">
        <v>36</v>
      </c>
      <c r="F30" s="53" t="s">
        <v>18</v>
      </c>
      <c r="G30" s="28" t="s">
        <v>80</v>
      </c>
      <c r="H30" s="28" t="s">
        <v>80</v>
      </c>
      <c r="I30" s="28" t="s">
        <v>80</v>
      </c>
      <c r="J30" s="28" t="s">
        <v>80</v>
      </c>
      <c r="K30" s="28"/>
      <c r="L30" s="28"/>
      <c r="M30" s="28"/>
      <c r="N30" s="28"/>
      <c r="O30" s="54"/>
    </row>
    <row r="31" spans="1:15" s="2" customFormat="1" ht="36" customHeight="1">
      <c r="B31" s="131"/>
      <c r="C31" s="126"/>
      <c r="D31" s="124"/>
      <c r="E31" s="128"/>
      <c r="F31" s="49" t="s">
        <v>70</v>
      </c>
      <c r="G31" s="47"/>
      <c r="H31" s="47"/>
      <c r="I31" s="47"/>
      <c r="J31" s="47"/>
      <c r="K31" s="47"/>
      <c r="L31" s="47"/>
      <c r="M31" s="47"/>
      <c r="N31" s="47"/>
      <c r="O31" s="50"/>
    </row>
    <row r="32" spans="1:15" s="2" customFormat="1" ht="30.75" customHeight="1" thickBot="1">
      <c r="B32" s="132"/>
      <c r="C32" s="41" t="s">
        <v>8</v>
      </c>
      <c r="D32" s="42" t="s">
        <v>34</v>
      </c>
      <c r="E32" s="129"/>
      <c r="F32" s="51"/>
      <c r="G32" s="46"/>
      <c r="H32" s="46"/>
      <c r="I32" s="46"/>
      <c r="J32" s="46"/>
      <c r="K32" s="46"/>
      <c r="L32" s="46"/>
      <c r="M32" s="46"/>
      <c r="N32" s="46"/>
      <c r="O32" s="52"/>
    </row>
    <row r="33" spans="1:15" s="2" customFormat="1" ht="30" customHeight="1">
      <c r="B33" s="109" t="s">
        <v>39</v>
      </c>
      <c r="C33" s="43" t="s">
        <v>1</v>
      </c>
      <c r="D33" s="112" t="s">
        <v>40</v>
      </c>
      <c r="E33" s="113"/>
      <c r="F33" s="36"/>
      <c r="G33" s="37"/>
      <c r="H33" s="37"/>
      <c r="I33" s="37"/>
      <c r="J33" s="37"/>
      <c r="K33" s="37"/>
      <c r="L33" s="37"/>
      <c r="M33" s="37"/>
      <c r="N33" s="37"/>
      <c r="O33" s="38"/>
    </row>
    <row r="34" spans="1:15" s="2" customFormat="1" ht="30" customHeight="1">
      <c r="B34" s="110"/>
      <c r="C34" s="44" t="s">
        <v>2</v>
      </c>
      <c r="D34" s="114" t="s">
        <v>44</v>
      </c>
      <c r="E34" s="115"/>
      <c r="F34" s="31"/>
      <c r="G34" s="16"/>
      <c r="H34" s="16"/>
      <c r="I34" s="16"/>
      <c r="J34" s="16"/>
      <c r="K34" s="16"/>
      <c r="L34" s="16"/>
      <c r="M34" s="16"/>
      <c r="N34" s="16"/>
      <c r="O34" s="32"/>
    </row>
    <row r="35" spans="1:15" s="2" customFormat="1" ht="30" customHeight="1">
      <c r="B35" s="110"/>
      <c r="C35" s="44" t="s">
        <v>3</v>
      </c>
      <c r="D35" s="114" t="s">
        <v>41</v>
      </c>
      <c r="E35" s="115"/>
      <c r="F35" s="31"/>
      <c r="G35" s="16"/>
      <c r="H35" s="16"/>
      <c r="I35" s="16"/>
      <c r="J35" s="16"/>
      <c r="K35" s="16"/>
      <c r="L35" s="16"/>
      <c r="M35" s="16"/>
      <c r="N35" s="16"/>
      <c r="O35" s="32"/>
    </row>
    <row r="36" spans="1:15" s="2" customFormat="1" ht="30" customHeight="1" thickBot="1">
      <c r="B36" s="111"/>
      <c r="C36" s="45" t="s">
        <v>4</v>
      </c>
      <c r="D36" s="116" t="s">
        <v>42</v>
      </c>
      <c r="E36" s="117"/>
      <c r="F36" s="31"/>
      <c r="G36" s="16"/>
      <c r="H36" s="16"/>
      <c r="I36" s="16"/>
      <c r="J36" s="16"/>
      <c r="K36" s="16"/>
      <c r="L36" s="16"/>
      <c r="M36" s="16"/>
      <c r="N36" s="16"/>
      <c r="O36" s="32"/>
    </row>
    <row r="37" spans="1:15" s="2" customFormat="1" ht="24.95" customHeight="1" thickBot="1">
      <c r="A37" s="5"/>
      <c r="B37" s="8"/>
      <c r="C37" s="8"/>
      <c r="D37" s="152" t="s">
        <v>9</v>
      </c>
      <c r="E37" s="153"/>
      <c r="F37" s="33">
        <f t="shared" ref="F37:O37" si="1">SUM(F33:F36)</f>
        <v>0</v>
      </c>
      <c r="G37" s="18">
        <f t="shared" si="1"/>
        <v>0</v>
      </c>
      <c r="H37" s="18">
        <f t="shared" si="1"/>
        <v>0</v>
      </c>
      <c r="I37" s="18">
        <f t="shared" si="1"/>
        <v>0</v>
      </c>
      <c r="J37" s="18">
        <f t="shared" si="1"/>
        <v>0</v>
      </c>
      <c r="K37" s="18">
        <f t="shared" si="1"/>
        <v>0</v>
      </c>
      <c r="L37" s="18">
        <f t="shared" si="1"/>
        <v>0</v>
      </c>
      <c r="M37" s="18">
        <f t="shared" si="1"/>
        <v>0</v>
      </c>
      <c r="N37" s="18">
        <f t="shared" si="1"/>
        <v>0</v>
      </c>
      <c r="O37" s="34">
        <f t="shared" si="1"/>
        <v>0</v>
      </c>
    </row>
    <row r="38" spans="1:15" s="2" customFormat="1" ht="24.95" customHeight="1" thickBot="1">
      <c r="A38" s="5"/>
      <c r="B38" s="8"/>
      <c r="C38" s="8"/>
      <c r="D38" s="138">
        <f>SUM(F37:O37)</f>
        <v>0</v>
      </c>
      <c r="E38" s="139"/>
    </row>
    <row r="39" spans="1:15" s="2" customFormat="1" ht="24.95" customHeight="1" thickBot="1">
      <c r="A39" s="5"/>
      <c r="B39" s="8"/>
    </row>
    <row r="40" spans="1:15" ht="82.5" customHeight="1" thickTop="1" thickBot="1">
      <c r="C40" s="140" t="s">
        <v>10</v>
      </c>
      <c r="D40" s="141"/>
      <c r="E40" s="142"/>
    </row>
    <row r="41" spans="1:15" ht="15.75" customHeight="1" thickTop="1">
      <c r="E41" s="10"/>
      <c r="F41" s="10"/>
      <c r="G41" s="10"/>
    </row>
    <row r="43" spans="1:15">
      <c r="E43" s="10"/>
      <c r="F43" s="10"/>
      <c r="G43" s="10"/>
    </row>
    <row r="45" spans="1:15" ht="15">
      <c r="G45" s="35"/>
      <c r="H45" s="35"/>
    </row>
    <row r="46" spans="1:15" ht="15">
      <c r="G46" s="35"/>
      <c r="H46" s="35"/>
    </row>
  </sheetData>
  <mergeCells count="37">
    <mergeCell ref="B3:H3"/>
    <mergeCell ref="B10:O10"/>
    <mergeCell ref="A2:O2"/>
    <mergeCell ref="A4:O4"/>
    <mergeCell ref="A6:O6"/>
    <mergeCell ref="E7:O7"/>
    <mergeCell ref="B7:D7"/>
    <mergeCell ref="C40:E40"/>
    <mergeCell ref="B11:O11"/>
    <mergeCell ref="D15:E15"/>
    <mergeCell ref="D16:E16"/>
    <mergeCell ref="D17:E17"/>
    <mergeCell ref="D18:E18"/>
    <mergeCell ref="D19:E19"/>
    <mergeCell ref="D20:E20"/>
    <mergeCell ref="D21:E21"/>
    <mergeCell ref="D22:E22"/>
    <mergeCell ref="E12:E14"/>
    <mergeCell ref="D23:E23"/>
    <mergeCell ref="B12:B14"/>
    <mergeCell ref="D37:E37"/>
    <mergeCell ref="D38:E38"/>
    <mergeCell ref="B27:O27"/>
    <mergeCell ref="B9:O9"/>
    <mergeCell ref="C12:D13"/>
    <mergeCell ref="C30:D31"/>
    <mergeCell ref="E30:E32"/>
    <mergeCell ref="B30:B32"/>
    <mergeCell ref="B28:O28"/>
    <mergeCell ref="B29:O29"/>
    <mergeCell ref="D24:E24"/>
    <mergeCell ref="B15:B22"/>
    <mergeCell ref="B33:B36"/>
    <mergeCell ref="D33:E33"/>
    <mergeCell ref="D34:E34"/>
    <mergeCell ref="D35:E35"/>
    <mergeCell ref="D36:E36"/>
  </mergeCells>
  <phoneticPr fontId="11" type="noConversion"/>
  <pageMargins left="0.7" right="0.7" top="0.75" bottom="0.75" header="0.3" footer="0.3"/>
  <pageSetup paperSize="9" scale="4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DEB86-C365-4D93-A218-E85F0EC7BBD2}">
  <sheetPr codeName="Feuil2">
    <pageSetUpPr fitToPage="1"/>
  </sheetPr>
  <dimension ref="A1:R54"/>
  <sheetViews>
    <sheetView zoomScale="85" zoomScaleNormal="85" workbookViewId="0">
      <selection activeCell="B1" sqref="B1"/>
    </sheetView>
  </sheetViews>
  <sheetFormatPr baseColWidth="10" defaultColWidth="10.85546875" defaultRowHeight="19.5"/>
  <cols>
    <col min="1" max="1" width="16.5703125" style="3" bestFit="1" customWidth="1"/>
    <col min="2" max="2" width="83.140625" style="3" bestFit="1" customWidth="1"/>
    <col min="3" max="3" width="14.7109375" style="3" customWidth="1"/>
    <col min="4" max="4" width="21.7109375" style="4" customWidth="1"/>
    <col min="5" max="5" width="14.5703125" style="15" customWidth="1"/>
    <col min="6" max="9" width="20.7109375" style="2" customWidth="1"/>
    <col min="10" max="15" width="20.7109375" style="1" customWidth="1"/>
    <col min="16" max="16384" width="10.85546875" style="1"/>
  </cols>
  <sheetData>
    <row r="1" spans="1:15" s="2" customFormat="1" ht="48" customHeight="1">
      <c r="B1" s="3"/>
      <c r="C1" s="3"/>
      <c r="D1" s="3"/>
      <c r="E1" s="3"/>
      <c r="F1" s="4"/>
    </row>
    <row r="2" spans="1:15" s="2" customFormat="1" ht="18">
      <c r="A2" s="207" t="s">
        <v>7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</row>
    <row r="3" spans="1:15" s="2" customFormat="1" ht="14.25">
      <c r="A3" s="5"/>
      <c r="B3" s="154"/>
      <c r="C3" s="154"/>
      <c r="D3" s="154"/>
      <c r="E3" s="154"/>
      <c r="F3" s="154"/>
    </row>
    <row r="4" spans="1:15" s="2" customFormat="1" ht="68.25" customHeight="1">
      <c r="A4" s="208" t="s">
        <v>106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</row>
    <row r="5" spans="1:15" s="2" customFormat="1" ht="24.95" customHeight="1" thickBot="1"/>
    <row r="6" spans="1:15" s="2" customFormat="1" ht="34.5" customHeight="1" thickBot="1">
      <c r="A6" s="191" t="s">
        <v>121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3"/>
    </row>
    <row r="7" spans="1:15" s="2" customFormat="1" ht="34.5" customHeight="1" thickBot="1">
      <c r="A7" s="164" t="s">
        <v>87</v>
      </c>
      <c r="B7" s="166"/>
      <c r="C7" s="161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3"/>
    </row>
    <row r="9" spans="1:15" ht="30" customHeight="1">
      <c r="A9" s="167" t="s">
        <v>12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</row>
    <row r="10" spans="1:15" s="92" customFormat="1" ht="15" customHeight="1">
      <c r="A10" s="202" t="s">
        <v>107</v>
      </c>
      <c r="B10" s="202"/>
      <c r="C10" s="95">
        <v>800000</v>
      </c>
      <c r="D10" s="97" t="s">
        <v>90</v>
      </c>
      <c r="E10" s="98"/>
      <c r="F10" s="97"/>
      <c r="G10" s="97"/>
      <c r="H10" s="91"/>
      <c r="I10" s="91"/>
      <c r="J10" s="91"/>
      <c r="K10" s="91"/>
      <c r="L10" s="93"/>
    </row>
    <row r="11" spans="1:15" s="92" customFormat="1" ht="15" customHeight="1">
      <c r="A11" s="190" t="s">
        <v>108</v>
      </c>
      <c r="B11" s="190"/>
      <c r="C11" s="94">
        <f>D45</f>
        <v>0</v>
      </c>
      <c r="D11" s="99" t="s">
        <v>90</v>
      </c>
      <c r="E11" s="190" t="s">
        <v>109</v>
      </c>
      <c r="F11" s="190"/>
      <c r="G11" s="96">
        <f>C11/C10</f>
        <v>0</v>
      </c>
      <c r="L11" s="93"/>
    </row>
    <row r="13" spans="1:15" ht="24.95" customHeight="1" thickBot="1">
      <c r="A13" s="6"/>
      <c r="B13" s="6"/>
      <c r="C13" s="6"/>
      <c r="D13" s="6"/>
      <c r="E13" s="6"/>
      <c r="F13" s="201" t="s">
        <v>65</v>
      </c>
      <c r="G13" s="201"/>
      <c r="H13" s="201"/>
      <c r="I13" s="201"/>
      <c r="J13" s="201"/>
      <c r="K13" s="201"/>
      <c r="L13" s="201"/>
      <c r="M13" s="201"/>
      <c r="N13" s="201"/>
      <c r="O13" s="201"/>
    </row>
    <row r="14" spans="1:15" ht="24.95" customHeight="1" thickBot="1">
      <c r="A14" s="156" t="s">
        <v>89</v>
      </c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8"/>
    </row>
    <row r="15" spans="1:15" ht="24.95" customHeight="1" thickBot="1">
      <c r="F15" s="194" t="s">
        <v>85</v>
      </c>
      <c r="G15" s="195"/>
      <c r="H15" s="195"/>
      <c r="I15" s="195"/>
      <c r="J15" s="195"/>
      <c r="K15" s="195"/>
      <c r="L15" s="195"/>
      <c r="M15" s="195"/>
      <c r="N15" s="195"/>
      <c r="O15" s="196"/>
    </row>
    <row r="16" spans="1:15" ht="15" customHeight="1" thickBot="1">
      <c r="A16" s="203" t="s">
        <v>95</v>
      </c>
      <c r="B16" s="204"/>
      <c r="C16" s="182" t="s">
        <v>86</v>
      </c>
      <c r="D16" s="198" t="s">
        <v>64</v>
      </c>
      <c r="F16" s="175" t="s">
        <v>35</v>
      </c>
      <c r="G16" s="176"/>
      <c r="H16" s="176"/>
      <c r="I16" s="176"/>
      <c r="J16" s="176"/>
      <c r="K16" s="176"/>
      <c r="L16" s="176"/>
      <c r="M16" s="176"/>
      <c r="N16" s="176"/>
      <c r="O16" s="177"/>
    </row>
    <row r="17" spans="1:16" ht="24.95" customHeight="1" thickBot="1">
      <c r="A17" s="205"/>
      <c r="B17" s="206"/>
      <c r="C17" s="183"/>
      <c r="D17" s="199"/>
      <c r="E17" s="72"/>
      <c r="F17" s="100">
        <f>BPU!F14</f>
        <v>0</v>
      </c>
      <c r="G17" s="101">
        <f>BPU!G14</f>
        <v>0</v>
      </c>
      <c r="H17" s="101">
        <f>BPU!H14</f>
        <v>0</v>
      </c>
      <c r="I17" s="101">
        <f>BPU!I14</f>
        <v>0</v>
      </c>
      <c r="J17" s="101">
        <f>BPU!J14</f>
        <v>0</v>
      </c>
      <c r="K17" s="101">
        <f>BPU!K14</f>
        <v>0</v>
      </c>
      <c r="L17" s="101">
        <f>BPU!L14</f>
        <v>0</v>
      </c>
      <c r="M17" s="101">
        <f>BPU!M14</f>
        <v>0</v>
      </c>
      <c r="N17" s="101">
        <f>BPU!N14</f>
        <v>0</v>
      </c>
      <c r="O17" s="102">
        <f>BPU!O14</f>
        <v>0</v>
      </c>
    </row>
    <row r="18" spans="1:16" ht="45.75" thickBot="1">
      <c r="A18" s="80" t="s">
        <v>11</v>
      </c>
      <c r="B18" s="79" t="s">
        <v>84</v>
      </c>
      <c r="C18" s="197"/>
      <c r="D18" s="200"/>
      <c r="E18" s="72"/>
      <c r="F18" s="103" t="s">
        <v>18</v>
      </c>
      <c r="G18" s="104" t="s">
        <v>19</v>
      </c>
      <c r="H18" s="104" t="s">
        <v>20</v>
      </c>
      <c r="I18" s="104" t="s">
        <v>22</v>
      </c>
      <c r="J18" s="104" t="s">
        <v>23</v>
      </c>
      <c r="K18" s="104" t="s">
        <v>28</v>
      </c>
      <c r="L18" s="104" t="s">
        <v>29</v>
      </c>
      <c r="M18" s="104" t="s">
        <v>30</v>
      </c>
      <c r="N18" s="104" t="s">
        <v>31</v>
      </c>
      <c r="O18" s="105" t="s">
        <v>32</v>
      </c>
    </row>
    <row r="19" spans="1:16" ht="30" customHeight="1">
      <c r="A19" s="21" t="s">
        <v>48</v>
      </c>
      <c r="B19" s="22" t="s">
        <v>118</v>
      </c>
      <c r="C19" s="61" t="e">
        <f t="shared" ref="C19:C27" si="0">D19/$D$29</f>
        <v>#DIV/0!</v>
      </c>
      <c r="D19" s="7">
        <f t="shared" ref="D19:D27" si="1">SUM(F19:O19)</f>
        <v>0</v>
      </c>
      <c r="E19" s="73"/>
      <c r="F19" s="59"/>
      <c r="G19" s="59"/>
      <c r="H19" s="59"/>
      <c r="I19" s="59"/>
      <c r="J19" s="59"/>
      <c r="K19" s="59"/>
      <c r="L19" s="59"/>
      <c r="M19" s="59"/>
      <c r="N19" s="59"/>
      <c r="O19" s="65"/>
    </row>
    <row r="20" spans="1:16" ht="30" customHeight="1">
      <c r="A20" s="21" t="s">
        <v>49</v>
      </c>
      <c r="B20" s="22" t="s">
        <v>58</v>
      </c>
      <c r="C20" s="61" t="e">
        <f t="shared" si="0"/>
        <v>#DIV/0!</v>
      </c>
      <c r="D20" s="7">
        <f t="shared" si="1"/>
        <v>0</v>
      </c>
      <c r="E20" s="73"/>
      <c r="F20" s="59"/>
      <c r="G20" s="59"/>
      <c r="H20" s="59"/>
      <c r="I20" s="59"/>
      <c r="J20" s="59"/>
      <c r="K20" s="59"/>
      <c r="L20" s="59"/>
      <c r="M20" s="59"/>
      <c r="N20" s="59"/>
      <c r="O20" s="65"/>
    </row>
    <row r="21" spans="1:16" ht="30" customHeight="1">
      <c r="A21" s="21" t="s">
        <v>50</v>
      </c>
      <c r="B21" s="22" t="s">
        <v>59</v>
      </c>
      <c r="C21" s="61" t="e">
        <f t="shared" si="0"/>
        <v>#DIV/0!</v>
      </c>
      <c r="D21" s="7">
        <f t="shared" si="1"/>
        <v>0</v>
      </c>
      <c r="E21" s="73"/>
      <c r="F21" s="59"/>
      <c r="G21" s="59"/>
      <c r="H21" s="59"/>
      <c r="I21" s="59"/>
      <c r="J21" s="59"/>
      <c r="K21" s="59"/>
      <c r="L21" s="59"/>
      <c r="M21" s="59"/>
      <c r="N21" s="59"/>
      <c r="O21" s="65"/>
    </row>
    <row r="22" spans="1:16" ht="30" customHeight="1">
      <c r="A22" s="21" t="s">
        <v>51</v>
      </c>
      <c r="B22" s="22" t="s">
        <v>60</v>
      </c>
      <c r="C22" s="61" t="e">
        <f t="shared" si="0"/>
        <v>#DIV/0!</v>
      </c>
      <c r="D22" s="7">
        <f t="shared" si="1"/>
        <v>0</v>
      </c>
      <c r="E22" s="73"/>
      <c r="F22" s="59"/>
      <c r="G22" s="59"/>
      <c r="H22" s="59"/>
      <c r="I22" s="59"/>
      <c r="J22" s="59"/>
      <c r="K22" s="59"/>
      <c r="L22" s="59"/>
      <c r="M22" s="59"/>
      <c r="N22" s="59"/>
      <c r="O22" s="65"/>
    </row>
    <row r="23" spans="1:16" ht="30" customHeight="1">
      <c r="A23" s="21" t="s">
        <v>52</v>
      </c>
      <c r="B23" s="23" t="s">
        <v>115</v>
      </c>
      <c r="C23" s="61" t="e">
        <f t="shared" si="0"/>
        <v>#DIV/0!</v>
      </c>
      <c r="D23" s="7">
        <f t="shared" si="1"/>
        <v>0</v>
      </c>
      <c r="E23" s="73"/>
      <c r="F23" s="59"/>
      <c r="G23" s="59"/>
      <c r="H23" s="59"/>
      <c r="I23" s="59"/>
      <c r="J23" s="59"/>
      <c r="K23" s="59"/>
      <c r="L23" s="59"/>
      <c r="M23" s="59"/>
      <c r="N23" s="59"/>
      <c r="O23" s="65"/>
    </row>
    <row r="24" spans="1:16" ht="30" customHeight="1">
      <c r="A24" s="21" t="s">
        <v>53</v>
      </c>
      <c r="B24" s="23" t="s">
        <v>116</v>
      </c>
      <c r="C24" s="61" t="e">
        <f t="shared" si="0"/>
        <v>#DIV/0!</v>
      </c>
      <c r="D24" s="7">
        <f t="shared" si="1"/>
        <v>0</v>
      </c>
      <c r="E24" s="73"/>
      <c r="F24" s="59"/>
      <c r="G24" s="59"/>
      <c r="H24" s="59"/>
      <c r="I24" s="59"/>
      <c r="J24" s="59"/>
      <c r="K24" s="59"/>
      <c r="L24" s="59"/>
      <c r="M24" s="59"/>
      <c r="N24" s="59"/>
      <c r="O24" s="65"/>
    </row>
    <row r="25" spans="1:16" ht="30" customHeight="1">
      <c r="A25" s="21" t="s">
        <v>54</v>
      </c>
      <c r="B25" s="23" t="s">
        <v>61</v>
      </c>
      <c r="C25" s="61" t="e">
        <f t="shared" si="0"/>
        <v>#DIV/0!</v>
      </c>
      <c r="D25" s="7">
        <f t="shared" si="1"/>
        <v>0</v>
      </c>
      <c r="E25" s="73"/>
      <c r="F25" s="59"/>
      <c r="G25" s="59"/>
      <c r="H25" s="59"/>
      <c r="I25" s="59"/>
      <c r="J25" s="59"/>
      <c r="K25" s="59"/>
      <c r="L25" s="59"/>
      <c r="M25" s="59"/>
      <c r="N25" s="59"/>
      <c r="O25" s="65"/>
    </row>
    <row r="26" spans="1:16" ht="30" customHeight="1">
      <c r="A26" s="21" t="s">
        <v>55</v>
      </c>
      <c r="B26" s="23" t="s">
        <v>62</v>
      </c>
      <c r="C26" s="61" t="e">
        <f t="shared" si="0"/>
        <v>#DIV/0!</v>
      </c>
      <c r="D26" s="7">
        <f t="shared" si="1"/>
        <v>0</v>
      </c>
      <c r="E26" s="73"/>
      <c r="F26" s="59"/>
      <c r="G26" s="59"/>
      <c r="H26" s="59"/>
      <c r="I26" s="59"/>
      <c r="J26" s="59"/>
      <c r="K26" s="59"/>
      <c r="L26" s="59"/>
      <c r="M26" s="59"/>
      <c r="N26" s="59"/>
      <c r="O26" s="65"/>
    </row>
    <row r="27" spans="1:16" ht="30" customHeight="1" thickBot="1">
      <c r="A27" s="27" t="s">
        <v>56</v>
      </c>
      <c r="B27" s="24" t="s">
        <v>63</v>
      </c>
      <c r="C27" s="62" t="e">
        <f t="shared" si="0"/>
        <v>#DIV/0!</v>
      </c>
      <c r="D27" s="9">
        <f t="shared" si="1"/>
        <v>0</v>
      </c>
      <c r="E27" s="73"/>
      <c r="F27" s="59"/>
      <c r="G27" s="59"/>
      <c r="H27" s="59"/>
      <c r="I27" s="59"/>
      <c r="J27" s="59"/>
      <c r="K27" s="59"/>
      <c r="L27" s="59"/>
      <c r="M27" s="59"/>
      <c r="N27" s="59"/>
      <c r="O27" s="65"/>
    </row>
    <row r="28" spans="1:16" ht="30" customHeight="1" thickBot="1">
      <c r="A28" s="12"/>
      <c r="B28" s="5"/>
      <c r="C28" s="5"/>
      <c r="D28" s="5"/>
      <c r="E28" s="72"/>
      <c r="F28" s="29" t="s">
        <v>43</v>
      </c>
      <c r="G28" s="29" t="s">
        <v>19</v>
      </c>
      <c r="H28" s="29" t="s">
        <v>20</v>
      </c>
      <c r="I28" s="29" t="s">
        <v>22</v>
      </c>
      <c r="J28" s="29" t="s">
        <v>23</v>
      </c>
      <c r="K28" s="29" t="s">
        <v>28</v>
      </c>
      <c r="L28" s="29" t="s">
        <v>29</v>
      </c>
      <c r="M28" s="29" t="s">
        <v>30</v>
      </c>
      <c r="N28" s="29" t="s">
        <v>31</v>
      </c>
      <c r="O28" s="63" t="s">
        <v>32</v>
      </c>
    </row>
    <row r="29" spans="1:16" ht="20.100000000000001" customHeight="1" thickBot="1">
      <c r="A29" s="8"/>
      <c r="B29" s="184" t="s">
        <v>104</v>
      </c>
      <c r="C29" s="186" t="e">
        <f>SUM(C19:C27)</f>
        <v>#DIV/0!</v>
      </c>
      <c r="D29" s="188">
        <f>SUM(D19:D27)</f>
        <v>0</v>
      </c>
      <c r="E29" s="74" t="s">
        <v>91</v>
      </c>
      <c r="F29" s="66">
        <f t="shared" ref="F29:O29" si="2">SUM(F19:F27)</f>
        <v>0</v>
      </c>
      <c r="G29" s="66">
        <f t="shared" si="2"/>
        <v>0</v>
      </c>
      <c r="H29" s="66">
        <f t="shared" si="2"/>
        <v>0</v>
      </c>
      <c r="I29" s="66">
        <f t="shared" si="2"/>
        <v>0</v>
      </c>
      <c r="J29" s="66">
        <f t="shared" si="2"/>
        <v>0</v>
      </c>
      <c r="K29" s="66">
        <f t="shared" si="2"/>
        <v>0</v>
      </c>
      <c r="L29" s="66">
        <f t="shared" si="2"/>
        <v>0</v>
      </c>
      <c r="M29" s="66">
        <f t="shared" si="2"/>
        <v>0</v>
      </c>
      <c r="N29" s="66">
        <f t="shared" si="2"/>
        <v>0</v>
      </c>
      <c r="O29" s="67">
        <f t="shared" si="2"/>
        <v>0</v>
      </c>
      <c r="P29" s="89" t="s">
        <v>91</v>
      </c>
    </row>
    <row r="30" spans="1:16" ht="20.100000000000001" customHeight="1" thickBot="1">
      <c r="A30" s="8"/>
      <c r="B30" s="185"/>
      <c r="C30" s="187"/>
      <c r="D30" s="189"/>
      <c r="E30" s="75" t="s">
        <v>92</v>
      </c>
      <c r="F30" s="66">
        <f>F29*1.2</f>
        <v>0</v>
      </c>
      <c r="G30" s="66">
        <f t="shared" ref="G30:O30" si="3">G29*1.2</f>
        <v>0</v>
      </c>
      <c r="H30" s="66">
        <f t="shared" si="3"/>
        <v>0</v>
      </c>
      <c r="I30" s="66">
        <f t="shared" si="3"/>
        <v>0</v>
      </c>
      <c r="J30" s="66">
        <f t="shared" si="3"/>
        <v>0</v>
      </c>
      <c r="K30" s="66">
        <f t="shared" si="3"/>
        <v>0</v>
      </c>
      <c r="L30" s="66">
        <f t="shared" si="3"/>
        <v>0</v>
      </c>
      <c r="M30" s="66">
        <f t="shared" si="3"/>
        <v>0</v>
      </c>
      <c r="N30" s="66">
        <f t="shared" si="3"/>
        <v>0</v>
      </c>
      <c r="O30" s="67">
        <f t="shared" si="3"/>
        <v>0</v>
      </c>
      <c r="P30" s="90" t="s">
        <v>92</v>
      </c>
    </row>
    <row r="31" spans="1:16" ht="20.100000000000001" customHeight="1" thickBot="1">
      <c r="A31" s="8"/>
      <c r="B31" s="76" t="s">
        <v>93</v>
      </c>
      <c r="C31" s="68">
        <v>0.2</v>
      </c>
      <c r="D31" s="77"/>
      <c r="E31" s="75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6" ht="20.100000000000001" customHeight="1" thickBot="1">
      <c r="A32" s="8"/>
      <c r="B32" s="69" t="s">
        <v>102</v>
      </c>
      <c r="C32" s="70"/>
      <c r="D32" s="71">
        <f>D29*1.2</f>
        <v>0</v>
      </c>
      <c r="E32" s="75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8" ht="24.95" customHeight="1">
      <c r="A33" s="8"/>
      <c r="B33" s="13"/>
      <c r="C33" s="14"/>
      <c r="D33" s="14"/>
      <c r="E33" s="14"/>
      <c r="F33" s="30" t="s">
        <v>33</v>
      </c>
      <c r="G33" s="14"/>
      <c r="H33" s="14"/>
      <c r="I33" s="14"/>
      <c r="J33" s="14"/>
      <c r="K33" s="14"/>
      <c r="L33" s="14"/>
      <c r="M33" s="14"/>
      <c r="N33" s="14"/>
      <c r="O33" s="14"/>
    </row>
    <row r="34" spans="1:18" ht="20.25" thickBot="1">
      <c r="B34" s="1"/>
    </row>
    <row r="35" spans="1:18" ht="15" customHeight="1" thickBot="1">
      <c r="A35" s="178" t="s">
        <v>96</v>
      </c>
      <c r="B35" s="179"/>
      <c r="C35" s="179" t="s">
        <v>86</v>
      </c>
      <c r="D35" s="182" t="s">
        <v>64</v>
      </c>
      <c r="F35" s="175" t="s">
        <v>35</v>
      </c>
      <c r="G35" s="176"/>
      <c r="H35" s="176"/>
      <c r="I35" s="176"/>
      <c r="J35" s="176"/>
      <c r="K35" s="176"/>
      <c r="L35" s="176"/>
      <c r="M35" s="176"/>
      <c r="N35" s="176"/>
      <c r="O35" s="177"/>
    </row>
    <row r="36" spans="1:18" ht="24.95" customHeight="1">
      <c r="A36" s="180"/>
      <c r="B36" s="181"/>
      <c r="C36" s="181"/>
      <c r="D36" s="183"/>
      <c r="E36" s="72"/>
      <c r="F36" s="100">
        <f>BPU!F32</f>
        <v>0</v>
      </c>
      <c r="G36" s="101">
        <f>BPU!G32</f>
        <v>0</v>
      </c>
      <c r="H36" s="101">
        <f>BPU!H32</f>
        <v>0</v>
      </c>
      <c r="I36" s="101">
        <f>BPU!I32</f>
        <v>0</v>
      </c>
      <c r="J36" s="101">
        <f>BPU!J32</f>
        <v>0</v>
      </c>
      <c r="K36" s="101">
        <f>BPU!K32</f>
        <v>0</v>
      </c>
      <c r="L36" s="101">
        <f>BPU!L32</f>
        <v>0</v>
      </c>
      <c r="M36" s="101">
        <f>BPU!M32</f>
        <v>0</v>
      </c>
      <c r="N36" s="101">
        <f>BPU!N32</f>
        <v>0</v>
      </c>
      <c r="O36" s="102">
        <f>BPU!O32</f>
        <v>0</v>
      </c>
    </row>
    <row r="37" spans="1:18" ht="45.75" thickBot="1">
      <c r="A37" s="81" t="s">
        <v>11</v>
      </c>
      <c r="B37" s="78" t="s">
        <v>84</v>
      </c>
      <c r="C37" s="181"/>
      <c r="D37" s="183"/>
      <c r="E37" s="72"/>
      <c r="F37" s="103" t="s">
        <v>18</v>
      </c>
      <c r="G37" s="17" t="s">
        <v>80</v>
      </c>
      <c r="H37" s="17" t="s">
        <v>80</v>
      </c>
      <c r="I37" s="17" t="s">
        <v>80</v>
      </c>
      <c r="J37" s="17" t="s">
        <v>80</v>
      </c>
      <c r="K37" s="106" t="s">
        <v>28</v>
      </c>
      <c r="L37" s="106" t="s">
        <v>29</v>
      </c>
      <c r="M37" s="106" t="s">
        <v>30</v>
      </c>
      <c r="N37" s="106" t="s">
        <v>31</v>
      </c>
      <c r="O37" s="107" t="s">
        <v>32</v>
      </c>
    </row>
    <row r="38" spans="1:18" ht="30" customHeight="1" thickBot="1">
      <c r="A38" s="21" t="s">
        <v>98</v>
      </c>
      <c r="B38" s="22" t="s">
        <v>100</v>
      </c>
      <c r="C38" s="61" t="e">
        <f>D38/$D$40</f>
        <v>#DIV/0!</v>
      </c>
      <c r="D38" s="7">
        <f>SUM(F38:O38)</f>
        <v>0</v>
      </c>
      <c r="E38" s="73" t="s">
        <v>90</v>
      </c>
      <c r="F38" s="59"/>
      <c r="G38" s="59"/>
      <c r="H38" s="59"/>
      <c r="I38" s="59"/>
      <c r="J38" s="59"/>
      <c r="K38" s="59"/>
      <c r="L38" s="59"/>
      <c r="M38" s="59"/>
      <c r="N38" s="59"/>
      <c r="O38" s="65"/>
    </row>
    <row r="39" spans="1:18" ht="30" customHeight="1" thickBot="1">
      <c r="A39" s="12"/>
      <c r="B39" s="5"/>
      <c r="C39" s="5"/>
      <c r="D39" s="5"/>
      <c r="E39" s="72"/>
      <c r="F39" s="29" t="s">
        <v>43</v>
      </c>
      <c r="G39" s="29" t="s">
        <v>19</v>
      </c>
      <c r="H39" s="29" t="s">
        <v>20</v>
      </c>
      <c r="I39" s="29" t="s">
        <v>22</v>
      </c>
      <c r="J39" s="29" t="s">
        <v>23</v>
      </c>
      <c r="K39" s="29" t="s">
        <v>28</v>
      </c>
      <c r="L39" s="29" t="s">
        <v>29</v>
      </c>
      <c r="M39" s="29" t="s">
        <v>30</v>
      </c>
      <c r="N39" s="29" t="s">
        <v>31</v>
      </c>
      <c r="O39" s="63" t="s">
        <v>32</v>
      </c>
    </row>
    <row r="40" spans="1:18" ht="20.100000000000001" customHeight="1" thickBot="1">
      <c r="A40" s="8"/>
      <c r="B40" s="184" t="s">
        <v>105</v>
      </c>
      <c r="C40" s="186" t="e">
        <f>SUM(C38:C38)</f>
        <v>#DIV/0!</v>
      </c>
      <c r="D40" s="188">
        <f>SUM(D38:D38)</f>
        <v>0</v>
      </c>
      <c r="E40" s="74" t="s">
        <v>91</v>
      </c>
      <c r="F40" s="66">
        <f t="shared" ref="F40:O40" si="4">SUM(F38:F38)</f>
        <v>0</v>
      </c>
      <c r="G40" s="66">
        <f t="shared" si="4"/>
        <v>0</v>
      </c>
      <c r="H40" s="66">
        <f t="shared" si="4"/>
        <v>0</v>
      </c>
      <c r="I40" s="66">
        <f t="shared" si="4"/>
        <v>0</v>
      </c>
      <c r="J40" s="66">
        <f t="shared" si="4"/>
        <v>0</v>
      </c>
      <c r="K40" s="66">
        <f t="shared" si="4"/>
        <v>0</v>
      </c>
      <c r="L40" s="66">
        <f t="shared" si="4"/>
        <v>0</v>
      </c>
      <c r="M40" s="66">
        <f t="shared" si="4"/>
        <v>0</v>
      </c>
      <c r="N40" s="66">
        <f t="shared" si="4"/>
        <v>0</v>
      </c>
      <c r="O40" s="66">
        <f t="shared" si="4"/>
        <v>0</v>
      </c>
    </row>
    <row r="41" spans="1:18" ht="20.100000000000001" customHeight="1" thickBot="1">
      <c r="A41" s="8"/>
      <c r="B41" s="185"/>
      <c r="C41" s="187"/>
      <c r="D41" s="189"/>
      <c r="E41" s="75" t="s">
        <v>92</v>
      </c>
      <c r="F41" s="66">
        <f>F40*1.2</f>
        <v>0</v>
      </c>
      <c r="G41" s="66">
        <f t="shared" ref="G41" si="5">G40*1.2</f>
        <v>0</v>
      </c>
      <c r="H41" s="66">
        <f t="shared" ref="H41" si="6">H40*1.2</f>
        <v>0</v>
      </c>
      <c r="I41" s="66">
        <f t="shared" ref="I41" si="7">I40*1.2</f>
        <v>0</v>
      </c>
      <c r="J41" s="66">
        <f t="shared" ref="J41" si="8">J40*1.2</f>
        <v>0</v>
      </c>
      <c r="K41" s="66">
        <f t="shared" ref="K41" si="9">K40*1.2</f>
        <v>0</v>
      </c>
      <c r="L41" s="66">
        <f t="shared" ref="L41" si="10">L40*1.2</f>
        <v>0</v>
      </c>
      <c r="M41" s="66">
        <f t="shared" ref="M41" si="11">M40*1.2</f>
        <v>0</v>
      </c>
      <c r="N41" s="66">
        <f t="shared" ref="N41" si="12">N40*1.2</f>
        <v>0</v>
      </c>
      <c r="O41" s="67">
        <f t="shared" ref="O41" si="13">O40*1.2</f>
        <v>0</v>
      </c>
    </row>
    <row r="42" spans="1:18" ht="20.100000000000001" customHeight="1" thickBot="1">
      <c r="A42" s="8"/>
      <c r="B42" s="76" t="s">
        <v>93</v>
      </c>
      <c r="C42" s="68">
        <v>0.2</v>
      </c>
      <c r="D42" s="77"/>
      <c r="E42" s="75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8" ht="20.100000000000001" customHeight="1" thickBot="1">
      <c r="A43" s="8"/>
      <c r="B43" s="69" t="s">
        <v>103</v>
      </c>
      <c r="C43" s="70"/>
      <c r="D43" s="71">
        <f>D40*1.2</f>
        <v>0</v>
      </c>
      <c r="E43" s="75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8" ht="20.25" thickBot="1">
      <c r="B44" s="30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</row>
    <row r="45" spans="1:18" ht="20.100000000000001" customHeight="1">
      <c r="A45" s="8"/>
      <c r="B45" s="169" t="s">
        <v>114</v>
      </c>
      <c r="C45" s="171"/>
      <c r="D45" s="173">
        <f>D40+D29</f>
        <v>0</v>
      </c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</row>
    <row r="46" spans="1:18" ht="20.100000000000001" customHeight="1" thickBot="1">
      <c r="A46" s="8"/>
      <c r="B46" s="170"/>
      <c r="C46" s="172"/>
      <c r="D46" s="174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</row>
    <row r="47" spans="1:18" ht="20.100000000000001" customHeight="1" thickBot="1">
      <c r="A47" s="8"/>
      <c r="B47" s="83" t="s">
        <v>93</v>
      </c>
      <c r="C47" s="84">
        <v>0.2</v>
      </c>
      <c r="D47" s="85"/>
      <c r="E47" s="75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8" ht="20.100000000000001" customHeight="1" thickBot="1">
      <c r="A48" s="8"/>
      <c r="B48" s="86" t="s">
        <v>94</v>
      </c>
      <c r="C48" s="87"/>
      <c r="D48" s="88">
        <f>D45*1.2</f>
        <v>0</v>
      </c>
      <c r="E48" s="75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 ht="20.100000000000001" customHeight="1">
      <c r="A49" s="8"/>
      <c r="B49" s="75"/>
      <c r="C49" s="75"/>
      <c r="D49" s="75"/>
      <c r="E49" s="75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 ht="31.5" customHeight="1">
      <c r="A50" s="167" t="s">
        <v>12</v>
      </c>
      <c r="B50" s="168"/>
      <c r="C50" s="168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68"/>
      <c r="O50" s="168"/>
    </row>
    <row r="51" spans="1:15" ht="20.25" thickBot="1"/>
    <row r="52" spans="1:15" ht="75" customHeight="1" thickTop="1" thickBot="1">
      <c r="B52" s="20" t="s">
        <v>10</v>
      </c>
      <c r="C52" s="10"/>
    </row>
    <row r="53" spans="1:15" ht="20.25" thickTop="1"/>
    <row r="54" spans="1:15">
      <c r="C54" s="10"/>
    </row>
  </sheetData>
  <mergeCells count="31">
    <mergeCell ref="A2:O2"/>
    <mergeCell ref="B3:F3"/>
    <mergeCell ref="A7:B7"/>
    <mergeCell ref="A14:O14"/>
    <mergeCell ref="A4:O4"/>
    <mergeCell ref="B29:B30"/>
    <mergeCell ref="C29:C30"/>
    <mergeCell ref="D29:D30"/>
    <mergeCell ref="E11:F11"/>
    <mergeCell ref="A6:O6"/>
    <mergeCell ref="C7:O7"/>
    <mergeCell ref="A9:O9"/>
    <mergeCell ref="F16:O16"/>
    <mergeCell ref="F15:O15"/>
    <mergeCell ref="C16:C18"/>
    <mergeCell ref="D16:D18"/>
    <mergeCell ref="F13:O13"/>
    <mergeCell ref="A10:B10"/>
    <mergeCell ref="A11:B11"/>
    <mergeCell ref="A16:B17"/>
    <mergeCell ref="A50:O50"/>
    <mergeCell ref="B45:B46"/>
    <mergeCell ref="C45:C46"/>
    <mergeCell ref="D45:D46"/>
    <mergeCell ref="F35:O35"/>
    <mergeCell ref="A35:B36"/>
    <mergeCell ref="C35:C37"/>
    <mergeCell ref="D35:D37"/>
    <mergeCell ref="B40:B41"/>
    <mergeCell ref="C40:C41"/>
    <mergeCell ref="D40:D41"/>
  </mergeCells>
  <phoneticPr fontId="11" type="noConversion"/>
  <pageMargins left="0.7" right="0.7" top="0.75" bottom="0.75" header="0.3" footer="0.3"/>
  <pageSetup paperSize="9" scale="45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DA12A-1C04-400D-B018-E2E6503A1BE5}">
  <sheetPr>
    <pageSetUpPr fitToPage="1"/>
  </sheetPr>
  <dimension ref="A1:R57"/>
  <sheetViews>
    <sheetView zoomScale="85" zoomScaleNormal="85" workbookViewId="0">
      <selection activeCell="A9" sqref="A9:O9"/>
    </sheetView>
  </sheetViews>
  <sheetFormatPr baseColWidth="10" defaultColWidth="10.85546875" defaultRowHeight="19.5"/>
  <cols>
    <col min="1" max="1" width="16.5703125" style="3" bestFit="1" customWidth="1"/>
    <col min="2" max="2" width="83.140625" style="3" bestFit="1" customWidth="1"/>
    <col min="3" max="3" width="14.7109375" style="3" customWidth="1"/>
    <col min="4" max="4" width="21.7109375" style="4" customWidth="1"/>
    <col min="5" max="5" width="14.5703125" style="15" customWidth="1"/>
    <col min="6" max="9" width="20.7109375" style="2" customWidth="1"/>
    <col min="10" max="15" width="20.7109375" style="1" customWidth="1"/>
    <col min="16" max="16384" width="10.85546875" style="1"/>
  </cols>
  <sheetData>
    <row r="1" spans="1:15" s="2" customFormat="1" ht="48" customHeight="1">
      <c r="B1" s="3"/>
      <c r="C1" s="3"/>
      <c r="D1" s="3"/>
      <c r="E1" s="3"/>
      <c r="F1" s="4"/>
    </row>
    <row r="2" spans="1:15" s="2" customFormat="1" ht="18">
      <c r="A2" s="207" t="s">
        <v>7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</row>
    <row r="3" spans="1:15" s="2" customFormat="1" ht="14.25">
      <c r="A3" s="5"/>
      <c r="B3" s="154"/>
      <c r="C3" s="154"/>
      <c r="D3" s="154"/>
      <c r="E3" s="154"/>
      <c r="F3" s="154"/>
    </row>
    <row r="4" spans="1:15" s="2" customFormat="1" ht="68.25" customHeight="1">
      <c r="A4" s="208" t="s">
        <v>106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</row>
    <row r="5" spans="1:15" s="2" customFormat="1" ht="24.95" customHeight="1" thickBot="1"/>
    <row r="6" spans="1:15" s="2" customFormat="1" ht="34.5" customHeight="1" thickBot="1">
      <c r="A6" s="191" t="s">
        <v>121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3"/>
    </row>
    <row r="7" spans="1:15" s="2" customFormat="1" ht="34.5" customHeight="1" thickBot="1">
      <c r="A7" s="164" t="s">
        <v>87</v>
      </c>
      <c r="B7" s="166"/>
      <c r="C7" s="161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3"/>
    </row>
    <row r="9" spans="1:15" ht="30" customHeight="1">
      <c r="A9" s="167" t="s">
        <v>13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</row>
    <row r="10" spans="1:15" s="92" customFormat="1" ht="15" customHeight="1">
      <c r="A10" s="202" t="s">
        <v>107</v>
      </c>
      <c r="B10" s="202"/>
      <c r="C10" s="95">
        <v>650000</v>
      </c>
      <c r="D10" s="97" t="s">
        <v>90</v>
      </c>
      <c r="E10" s="98"/>
      <c r="F10" s="97"/>
      <c r="G10" s="97"/>
      <c r="H10" s="91"/>
      <c r="I10" s="91"/>
      <c r="J10" s="91"/>
      <c r="K10" s="91"/>
      <c r="L10" s="93"/>
    </row>
    <row r="11" spans="1:15" s="92" customFormat="1" ht="15" customHeight="1">
      <c r="A11" s="190" t="s">
        <v>108</v>
      </c>
      <c r="B11" s="190"/>
      <c r="C11" s="94">
        <f>D48</f>
        <v>0</v>
      </c>
      <c r="D11" s="99" t="s">
        <v>90</v>
      </c>
      <c r="E11" s="190" t="s">
        <v>109</v>
      </c>
      <c r="F11" s="190"/>
      <c r="G11" s="96">
        <f>C11/C10</f>
        <v>0</v>
      </c>
      <c r="L11" s="93"/>
    </row>
    <row r="13" spans="1:15" ht="24.95" customHeight="1" thickBot="1">
      <c r="A13" s="6"/>
      <c r="B13" s="6"/>
      <c r="C13" s="6"/>
      <c r="D13" s="6"/>
      <c r="E13" s="6"/>
      <c r="F13" s="201" t="s">
        <v>65</v>
      </c>
      <c r="G13" s="201"/>
      <c r="H13" s="201"/>
      <c r="I13" s="201"/>
      <c r="J13" s="201"/>
      <c r="K13" s="201"/>
      <c r="L13" s="201"/>
      <c r="M13" s="201"/>
      <c r="N13" s="201"/>
      <c r="O13" s="201"/>
    </row>
    <row r="14" spans="1:15" ht="24.95" customHeight="1" thickBot="1">
      <c r="A14" s="156" t="s">
        <v>89</v>
      </c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8"/>
    </row>
    <row r="15" spans="1:15" ht="24.95" customHeight="1" thickBot="1">
      <c r="F15" s="194" t="s">
        <v>85</v>
      </c>
      <c r="G15" s="195"/>
      <c r="H15" s="195"/>
      <c r="I15" s="195"/>
      <c r="J15" s="195"/>
      <c r="K15" s="195"/>
      <c r="L15" s="195"/>
      <c r="M15" s="195"/>
      <c r="N15" s="195"/>
      <c r="O15" s="196"/>
    </row>
    <row r="16" spans="1:15" ht="15" customHeight="1" thickBot="1">
      <c r="A16" s="203" t="s">
        <v>95</v>
      </c>
      <c r="B16" s="204"/>
      <c r="C16" s="182" t="s">
        <v>86</v>
      </c>
      <c r="D16" s="198" t="s">
        <v>64</v>
      </c>
      <c r="F16" s="175" t="s">
        <v>35</v>
      </c>
      <c r="G16" s="176"/>
      <c r="H16" s="176"/>
      <c r="I16" s="176"/>
      <c r="J16" s="176"/>
      <c r="K16" s="176"/>
      <c r="L16" s="176"/>
      <c r="M16" s="176"/>
      <c r="N16" s="176"/>
      <c r="O16" s="177"/>
    </row>
    <row r="17" spans="1:16" ht="24.95" customHeight="1" thickBot="1">
      <c r="A17" s="205"/>
      <c r="B17" s="206"/>
      <c r="C17" s="183"/>
      <c r="D17" s="199"/>
      <c r="E17" s="72"/>
      <c r="F17" s="100">
        <f>BPU!F14</f>
        <v>0</v>
      </c>
      <c r="G17" s="101">
        <f>BPU!G14</f>
        <v>0</v>
      </c>
      <c r="H17" s="101">
        <f>BPU!H14</f>
        <v>0</v>
      </c>
      <c r="I17" s="101">
        <f>BPU!I14</f>
        <v>0</v>
      </c>
      <c r="J17" s="101">
        <f>BPU!J14</f>
        <v>0</v>
      </c>
      <c r="K17" s="101">
        <f>BPU!K14</f>
        <v>0</v>
      </c>
      <c r="L17" s="101">
        <f>BPU!L14</f>
        <v>0</v>
      </c>
      <c r="M17" s="101">
        <f>BPU!M14</f>
        <v>0</v>
      </c>
      <c r="N17" s="101">
        <f>BPU!N14</f>
        <v>0</v>
      </c>
      <c r="O17" s="102">
        <f>BPU!O14</f>
        <v>0</v>
      </c>
    </row>
    <row r="18" spans="1:16" ht="45.75" thickBot="1">
      <c r="A18" s="80" t="s">
        <v>11</v>
      </c>
      <c r="B18" s="79" t="s">
        <v>84</v>
      </c>
      <c r="C18" s="197"/>
      <c r="D18" s="200"/>
      <c r="E18" s="72"/>
      <c r="F18" s="103" t="s">
        <v>18</v>
      </c>
      <c r="G18" s="104" t="s">
        <v>19</v>
      </c>
      <c r="H18" s="104" t="s">
        <v>20</v>
      </c>
      <c r="I18" s="104" t="s">
        <v>22</v>
      </c>
      <c r="J18" s="104" t="s">
        <v>23</v>
      </c>
      <c r="K18" s="104" t="s">
        <v>28</v>
      </c>
      <c r="L18" s="104" t="s">
        <v>29</v>
      </c>
      <c r="M18" s="104" t="s">
        <v>30</v>
      </c>
      <c r="N18" s="104" t="s">
        <v>31</v>
      </c>
      <c r="O18" s="105" t="s">
        <v>32</v>
      </c>
    </row>
    <row r="19" spans="1:16" ht="30" customHeight="1">
      <c r="A19" s="21" t="s">
        <v>47</v>
      </c>
      <c r="B19" s="22" t="s">
        <v>119</v>
      </c>
      <c r="C19" s="61" t="e">
        <f t="shared" ref="C19:C28" si="0">D19/$D$30</f>
        <v>#DIV/0!</v>
      </c>
      <c r="D19" s="7">
        <f t="shared" ref="D19:D28" si="1">SUM(F19:O19)</f>
        <v>0</v>
      </c>
      <c r="E19" s="73"/>
      <c r="F19" s="59"/>
      <c r="G19" s="59"/>
      <c r="H19" s="59"/>
      <c r="I19" s="59"/>
      <c r="J19" s="59"/>
      <c r="K19" s="59"/>
      <c r="L19" s="59"/>
      <c r="M19" s="59"/>
      <c r="N19" s="59"/>
      <c r="O19" s="65"/>
    </row>
    <row r="20" spans="1:16" ht="30" customHeight="1">
      <c r="A20" s="21" t="s">
        <v>48</v>
      </c>
      <c r="B20" s="22" t="s">
        <v>118</v>
      </c>
      <c r="C20" s="61" t="e">
        <f t="shared" si="0"/>
        <v>#DIV/0!</v>
      </c>
      <c r="D20" s="7">
        <f t="shared" si="1"/>
        <v>0</v>
      </c>
      <c r="E20" s="73"/>
      <c r="F20" s="59"/>
      <c r="G20" s="59"/>
      <c r="H20" s="59"/>
      <c r="I20" s="59"/>
      <c r="J20" s="59"/>
      <c r="K20" s="59"/>
      <c r="L20" s="59"/>
      <c r="M20" s="59"/>
      <c r="N20" s="59"/>
      <c r="O20" s="65"/>
    </row>
    <row r="21" spans="1:16" ht="30" customHeight="1">
      <c r="A21" s="21" t="s">
        <v>49</v>
      </c>
      <c r="B21" s="22" t="s">
        <v>58</v>
      </c>
      <c r="C21" s="61" t="e">
        <f t="shared" si="0"/>
        <v>#DIV/0!</v>
      </c>
      <c r="D21" s="7">
        <f t="shared" si="1"/>
        <v>0</v>
      </c>
      <c r="E21" s="73"/>
      <c r="F21" s="59"/>
      <c r="G21" s="59"/>
      <c r="H21" s="59"/>
      <c r="I21" s="59"/>
      <c r="J21" s="59"/>
      <c r="K21" s="59"/>
      <c r="L21" s="59"/>
      <c r="M21" s="59"/>
      <c r="N21" s="59"/>
      <c r="O21" s="65"/>
    </row>
    <row r="22" spans="1:16" ht="30" customHeight="1">
      <c r="A22" s="21" t="s">
        <v>50</v>
      </c>
      <c r="B22" s="22" t="s">
        <v>59</v>
      </c>
      <c r="C22" s="61" t="e">
        <f t="shared" si="0"/>
        <v>#DIV/0!</v>
      </c>
      <c r="D22" s="7">
        <f t="shared" si="1"/>
        <v>0</v>
      </c>
      <c r="E22" s="73"/>
      <c r="F22" s="59"/>
      <c r="G22" s="59"/>
      <c r="H22" s="59"/>
      <c r="I22" s="59"/>
      <c r="J22" s="59"/>
      <c r="K22" s="59"/>
      <c r="L22" s="59"/>
      <c r="M22" s="59"/>
      <c r="N22" s="59"/>
      <c r="O22" s="65"/>
    </row>
    <row r="23" spans="1:16" ht="30" customHeight="1">
      <c r="A23" s="21" t="s">
        <v>51</v>
      </c>
      <c r="B23" s="22" t="s">
        <v>60</v>
      </c>
      <c r="C23" s="61" t="e">
        <f t="shared" si="0"/>
        <v>#DIV/0!</v>
      </c>
      <c r="D23" s="7">
        <f t="shared" si="1"/>
        <v>0</v>
      </c>
      <c r="E23" s="73"/>
      <c r="F23" s="59"/>
      <c r="G23" s="59"/>
      <c r="H23" s="59"/>
      <c r="I23" s="59"/>
      <c r="J23" s="59"/>
      <c r="K23" s="59"/>
      <c r="L23" s="59"/>
      <c r="M23" s="59"/>
      <c r="N23" s="59"/>
      <c r="O23" s="65"/>
    </row>
    <row r="24" spans="1:16" ht="30" customHeight="1">
      <c r="A24" s="21" t="s">
        <v>52</v>
      </c>
      <c r="B24" s="23" t="s">
        <v>115</v>
      </c>
      <c r="C24" s="61" t="e">
        <f t="shared" si="0"/>
        <v>#DIV/0!</v>
      </c>
      <c r="D24" s="7">
        <f t="shared" si="1"/>
        <v>0</v>
      </c>
      <c r="E24" s="73"/>
      <c r="F24" s="59"/>
      <c r="G24" s="59"/>
      <c r="H24" s="59"/>
      <c r="I24" s="59"/>
      <c r="J24" s="59"/>
      <c r="K24" s="59"/>
      <c r="L24" s="59"/>
      <c r="M24" s="59"/>
      <c r="N24" s="59"/>
      <c r="O24" s="65"/>
    </row>
    <row r="25" spans="1:16" ht="30" customHeight="1">
      <c r="A25" s="21" t="s">
        <v>53</v>
      </c>
      <c r="B25" s="23" t="s">
        <v>116</v>
      </c>
      <c r="C25" s="61" t="e">
        <f t="shared" si="0"/>
        <v>#DIV/0!</v>
      </c>
      <c r="D25" s="7">
        <f t="shared" si="1"/>
        <v>0</v>
      </c>
      <c r="E25" s="73"/>
      <c r="F25" s="59"/>
      <c r="G25" s="59"/>
      <c r="H25" s="59"/>
      <c r="I25" s="59"/>
      <c r="J25" s="59"/>
      <c r="K25" s="59"/>
      <c r="L25" s="59"/>
      <c r="M25" s="59"/>
      <c r="N25" s="59"/>
      <c r="O25" s="65"/>
    </row>
    <row r="26" spans="1:16" ht="30" customHeight="1">
      <c r="A26" s="21" t="s">
        <v>54</v>
      </c>
      <c r="B26" s="23" t="s">
        <v>61</v>
      </c>
      <c r="C26" s="61" t="e">
        <f t="shared" si="0"/>
        <v>#DIV/0!</v>
      </c>
      <c r="D26" s="7">
        <f t="shared" si="1"/>
        <v>0</v>
      </c>
      <c r="E26" s="73"/>
      <c r="F26" s="59"/>
      <c r="G26" s="59"/>
      <c r="H26" s="59"/>
      <c r="I26" s="59"/>
      <c r="J26" s="59"/>
      <c r="K26" s="59"/>
      <c r="L26" s="59"/>
      <c r="M26" s="59"/>
      <c r="N26" s="59"/>
      <c r="O26" s="65"/>
    </row>
    <row r="27" spans="1:16" ht="30" customHeight="1">
      <c r="A27" s="21" t="s">
        <v>55</v>
      </c>
      <c r="B27" s="23" t="s">
        <v>62</v>
      </c>
      <c r="C27" s="61" t="e">
        <f t="shared" si="0"/>
        <v>#DIV/0!</v>
      </c>
      <c r="D27" s="7">
        <f t="shared" si="1"/>
        <v>0</v>
      </c>
      <c r="E27" s="73"/>
      <c r="F27" s="59"/>
      <c r="G27" s="59"/>
      <c r="H27" s="59"/>
      <c r="I27" s="59"/>
      <c r="J27" s="59"/>
      <c r="K27" s="59"/>
      <c r="L27" s="59"/>
      <c r="M27" s="59"/>
      <c r="N27" s="59"/>
      <c r="O27" s="65"/>
    </row>
    <row r="28" spans="1:16" ht="30" customHeight="1" thickBot="1">
      <c r="A28" s="27" t="s">
        <v>56</v>
      </c>
      <c r="B28" s="24" t="s">
        <v>63</v>
      </c>
      <c r="C28" s="62" t="e">
        <f t="shared" si="0"/>
        <v>#DIV/0!</v>
      </c>
      <c r="D28" s="9">
        <f t="shared" si="1"/>
        <v>0</v>
      </c>
      <c r="E28" s="73"/>
      <c r="F28" s="59"/>
      <c r="G28" s="59"/>
      <c r="H28" s="59"/>
      <c r="I28" s="59"/>
      <c r="J28" s="59"/>
      <c r="K28" s="59"/>
      <c r="L28" s="59"/>
      <c r="M28" s="59"/>
      <c r="N28" s="59"/>
      <c r="O28" s="65"/>
    </row>
    <row r="29" spans="1:16" ht="30" customHeight="1" thickBot="1">
      <c r="A29" s="12"/>
      <c r="B29" s="5"/>
      <c r="C29" s="5"/>
      <c r="D29" s="5"/>
      <c r="E29" s="72"/>
      <c r="F29" s="29" t="s">
        <v>43</v>
      </c>
      <c r="G29" s="29" t="s">
        <v>19</v>
      </c>
      <c r="H29" s="29" t="s">
        <v>20</v>
      </c>
      <c r="I29" s="29" t="s">
        <v>22</v>
      </c>
      <c r="J29" s="29" t="s">
        <v>23</v>
      </c>
      <c r="K29" s="29" t="s">
        <v>28</v>
      </c>
      <c r="L29" s="29" t="s">
        <v>29</v>
      </c>
      <c r="M29" s="29" t="s">
        <v>30</v>
      </c>
      <c r="N29" s="29" t="s">
        <v>31</v>
      </c>
      <c r="O29" s="63" t="s">
        <v>32</v>
      </c>
    </row>
    <row r="30" spans="1:16" ht="20.100000000000001" customHeight="1" thickBot="1">
      <c r="A30" s="8"/>
      <c r="B30" s="184" t="s">
        <v>104</v>
      </c>
      <c r="C30" s="186" t="e">
        <f>SUM(C19:C28)</f>
        <v>#DIV/0!</v>
      </c>
      <c r="D30" s="188">
        <f>SUM(D19:D28)</f>
        <v>0</v>
      </c>
      <c r="E30" s="74" t="s">
        <v>91</v>
      </c>
      <c r="F30" s="66">
        <f t="shared" ref="F30:O30" si="2">SUM(F19:F28)</f>
        <v>0</v>
      </c>
      <c r="G30" s="66">
        <f t="shared" si="2"/>
        <v>0</v>
      </c>
      <c r="H30" s="66">
        <f t="shared" si="2"/>
        <v>0</v>
      </c>
      <c r="I30" s="66">
        <f t="shared" si="2"/>
        <v>0</v>
      </c>
      <c r="J30" s="66">
        <f t="shared" si="2"/>
        <v>0</v>
      </c>
      <c r="K30" s="66">
        <f t="shared" si="2"/>
        <v>0</v>
      </c>
      <c r="L30" s="66">
        <f t="shared" si="2"/>
        <v>0</v>
      </c>
      <c r="M30" s="66">
        <f t="shared" si="2"/>
        <v>0</v>
      </c>
      <c r="N30" s="66">
        <f t="shared" si="2"/>
        <v>0</v>
      </c>
      <c r="O30" s="67">
        <f t="shared" si="2"/>
        <v>0</v>
      </c>
      <c r="P30" s="89" t="s">
        <v>91</v>
      </c>
    </row>
    <row r="31" spans="1:16" ht="20.100000000000001" customHeight="1" thickBot="1">
      <c r="A31" s="8"/>
      <c r="B31" s="185"/>
      <c r="C31" s="187"/>
      <c r="D31" s="189"/>
      <c r="E31" s="75" t="s">
        <v>92</v>
      </c>
      <c r="F31" s="66">
        <f>F30*1.2</f>
        <v>0</v>
      </c>
      <c r="G31" s="66">
        <f t="shared" ref="G31:O31" si="3">G30*1.2</f>
        <v>0</v>
      </c>
      <c r="H31" s="66">
        <f t="shared" si="3"/>
        <v>0</v>
      </c>
      <c r="I31" s="66">
        <f t="shared" si="3"/>
        <v>0</v>
      </c>
      <c r="J31" s="66">
        <f t="shared" si="3"/>
        <v>0</v>
      </c>
      <c r="K31" s="66">
        <f t="shared" si="3"/>
        <v>0</v>
      </c>
      <c r="L31" s="66">
        <f t="shared" si="3"/>
        <v>0</v>
      </c>
      <c r="M31" s="66">
        <f t="shared" si="3"/>
        <v>0</v>
      </c>
      <c r="N31" s="66">
        <f t="shared" si="3"/>
        <v>0</v>
      </c>
      <c r="O31" s="67">
        <f t="shared" si="3"/>
        <v>0</v>
      </c>
      <c r="P31" s="90" t="s">
        <v>92</v>
      </c>
    </row>
    <row r="32" spans="1:16" ht="20.100000000000001" customHeight="1" thickBot="1">
      <c r="A32" s="8"/>
      <c r="B32" s="76" t="s">
        <v>93</v>
      </c>
      <c r="C32" s="68">
        <v>0.2</v>
      </c>
      <c r="D32" s="77"/>
      <c r="E32" s="75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8" ht="20.100000000000001" customHeight="1" thickBot="1">
      <c r="A33" s="8"/>
      <c r="B33" s="69" t="s">
        <v>102</v>
      </c>
      <c r="C33" s="70"/>
      <c r="D33" s="71">
        <f>D30*1.2</f>
        <v>0</v>
      </c>
      <c r="E33" s="75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8" ht="24.95" customHeight="1">
      <c r="A34" s="8"/>
      <c r="B34" s="13"/>
      <c r="C34" s="14"/>
      <c r="D34" s="14"/>
      <c r="E34" s="14"/>
      <c r="F34" s="30" t="s">
        <v>33</v>
      </c>
      <c r="G34" s="14"/>
      <c r="H34" s="14"/>
      <c r="I34" s="14"/>
      <c r="J34" s="14"/>
      <c r="K34" s="14"/>
      <c r="L34" s="14"/>
      <c r="M34" s="14"/>
      <c r="N34" s="14"/>
      <c r="O34" s="14"/>
    </row>
    <row r="35" spans="1:18" ht="20.25" thickBot="1">
      <c r="B35" s="1"/>
    </row>
    <row r="36" spans="1:18" ht="15" customHeight="1" thickBot="1">
      <c r="A36" s="178" t="s">
        <v>96</v>
      </c>
      <c r="B36" s="179"/>
      <c r="C36" s="179" t="s">
        <v>86</v>
      </c>
      <c r="D36" s="182" t="s">
        <v>64</v>
      </c>
      <c r="F36" s="175" t="s">
        <v>35</v>
      </c>
      <c r="G36" s="176"/>
      <c r="H36" s="176"/>
      <c r="I36" s="176"/>
      <c r="J36" s="176"/>
      <c r="K36" s="176"/>
      <c r="L36" s="176"/>
      <c r="M36" s="176"/>
      <c r="N36" s="176"/>
      <c r="O36" s="177"/>
    </row>
    <row r="37" spans="1:18" ht="24.95" customHeight="1">
      <c r="A37" s="180"/>
      <c r="B37" s="181"/>
      <c r="C37" s="181"/>
      <c r="D37" s="183"/>
      <c r="E37" s="72"/>
      <c r="F37" s="100">
        <f>BPU!F32</f>
        <v>0</v>
      </c>
      <c r="G37" s="101">
        <f>BPU!G32</f>
        <v>0</v>
      </c>
      <c r="H37" s="101">
        <f>BPU!H32</f>
        <v>0</v>
      </c>
      <c r="I37" s="101">
        <f>BPU!I32</f>
        <v>0</v>
      </c>
      <c r="J37" s="101">
        <f>BPU!J32</f>
        <v>0</v>
      </c>
      <c r="K37" s="101">
        <f>BPU!K32</f>
        <v>0</v>
      </c>
      <c r="L37" s="101">
        <f>BPU!L32</f>
        <v>0</v>
      </c>
      <c r="M37" s="101">
        <f>BPU!M32</f>
        <v>0</v>
      </c>
      <c r="N37" s="101">
        <f>BPU!N32</f>
        <v>0</v>
      </c>
      <c r="O37" s="102">
        <f>BPU!O32</f>
        <v>0</v>
      </c>
    </row>
    <row r="38" spans="1:18" ht="45.75" thickBot="1">
      <c r="A38" s="81" t="s">
        <v>11</v>
      </c>
      <c r="B38" s="78" t="s">
        <v>84</v>
      </c>
      <c r="C38" s="181"/>
      <c r="D38" s="183"/>
      <c r="E38" s="72"/>
      <c r="F38" s="103" t="s">
        <v>18</v>
      </c>
      <c r="G38" s="17" t="s">
        <v>80</v>
      </c>
      <c r="H38" s="17" t="s">
        <v>80</v>
      </c>
      <c r="I38" s="17" t="s">
        <v>80</v>
      </c>
      <c r="J38" s="17" t="s">
        <v>80</v>
      </c>
      <c r="K38" s="106" t="s">
        <v>28</v>
      </c>
      <c r="L38" s="106" t="s">
        <v>29</v>
      </c>
      <c r="M38" s="106" t="s">
        <v>30</v>
      </c>
      <c r="N38" s="106" t="s">
        <v>31</v>
      </c>
      <c r="O38" s="107" t="s">
        <v>32</v>
      </c>
    </row>
    <row r="39" spans="1:18" ht="30" customHeight="1">
      <c r="A39" s="21" t="s">
        <v>97</v>
      </c>
      <c r="B39" s="22" t="s">
        <v>113</v>
      </c>
      <c r="C39" s="61" t="e">
        <f>D39/$D$43</f>
        <v>#DIV/0!</v>
      </c>
      <c r="D39" s="7">
        <f>SUM(F39:O39)</f>
        <v>0</v>
      </c>
      <c r="E39" s="73" t="s">
        <v>90</v>
      </c>
      <c r="F39" s="58"/>
      <c r="G39" s="58"/>
      <c r="H39" s="58"/>
      <c r="I39" s="58"/>
      <c r="J39" s="58"/>
      <c r="K39" s="58"/>
      <c r="L39" s="58"/>
      <c r="M39" s="58"/>
      <c r="N39" s="58"/>
      <c r="O39" s="64"/>
    </row>
    <row r="40" spans="1:18" ht="30" customHeight="1">
      <c r="A40" s="21" t="s">
        <v>98</v>
      </c>
      <c r="B40" s="22" t="s">
        <v>112</v>
      </c>
      <c r="C40" s="61" t="e">
        <f>D40/$D$43</f>
        <v>#DIV/0!</v>
      </c>
      <c r="D40" s="7">
        <f>SUM(F40:O40)</f>
        <v>0</v>
      </c>
      <c r="E40" s="73" t="s">
        <v>90</v>
      </c>
      <c r="F40" s="59"/>
      <c r="G40" s="59"/>
      <c r="H40" s="59"/>
      <c r="I40" s="59"/>
      <c r="J40" s="59"/>
      <c r="K40" s="59"/>
      <c r="L40" s="59"/>
      <c r="M40" s="59"/>
      <c r="N40" s="59"/>
      <c r="O40" s="65"/>
    </row>
    <row r="41" spans="1:18" ht="30" customHeight="1" thickBot="1">
      <c r="A41" s="27" t="s">
        <v>101</v>
      </c>
      <c r="B41" s="82" t="s">
        <v>42</v>
      </c>
      <c r="C41" s="62" t="e">
        <f>D41/$D$43</f>
        <v>#DIV/0!</v>
      </c>
      <c r="D41" s="9">
        <f>SUM(F41:O41)</f>
        <v>0</v>
      </c>
      <c r="E41" s="73" t="s">
        <v>90</v>
      </c>
      <c r="F41" s="59"/>
      <c r="G41" s="59"/>
      <c r="H41" s="59"/>
      <c r="I41" s="59"/>
      <c r="J41" s="59"/>
      <c r="K41" s="59"/>
      <c r="L41" s="59"/>
      <c r="M41" s="59"/>
      <c r="N41" s="59"/>
      <c r="O41" s="65"/>
    </row>
    <row r="42" spans="1:18" ht="30" customHeight="1" thickBot="1">
      <c r="A42" s="12"/>
      <c r="B42" s="5"/>
      <c r="C42" s="5"/>
      <c r="D42" s="5"/>
      <c r="E42" s="72"/>
      <c r="F42" s="29" t="s">
        <v>43</v>
      </c>
      <c r="G42" s="29" t="s">
        <v>19</v>
      </c>
      <c r="H42" s="29" t="s">
        <v>20</v>
      </c>
      <c r="I42" s="29" t="s">
        <v>22</v>
      </c>
      <c r="J42" s="29" t="s">
        <v>23</v>
      </c>
      <c r="K42" s="29" t="s">
        <v>28</v>
      </c>
      <c r="L42" s="29" t="s">
        <v>29</v>
      </c>
      <c r="M42" s="29" t="s">
        <v>30</v>
      </c>
      <c r="N42" s="29" t="s">
        <v>31</v>
      </c>
      <c r="O42" s="63" t="s">
        <v>32</v>
      </c>
    </row>
    <row r="43" spans="1:18" ht="20.100000000000001" customHeight="1" thickBot="1">
      <c r="A43" s="8"/>
      <c r="B43" s="184" t="s">
        <v>105</v>
      </c>
      <c r="C43" s="186" t="e">
        <f>SUM(C39:C41)</f>
        <v>#DIV/0!</v>
      </c>
      <c r="D43" s="188">
        <f>SUM(D39:D41)</f>
        <v>0</v>
      </c>
      <c r="E43" s="74" t="s">
        <v>91</v>
      </c>
      <c r="F43" s="66">
        <f t="shared" ref="F43:O43" si="4">SUM(F39:F41)</f>
        <v>0</v>
      </c>
      <c r="G43" s="66">
        <f t="shared" si="4"/>
        <v>0</v>
      </c>
      <c r="H43" s="66">
        <f t="shared" si="4"/>
        <v>0</v>
      </c>
      <c r="I43" s="66">
        <f t="shared" si="4"/>
        <v>0</v>
      </c>
      <c r="J43" s="66">
        <f t="shared" si="4"/>
        <v>0</v>
      </c>
      <c r="K43" s="66">
        <f t="shared" si="4"/>
        <v>0</v>
      </c>
      <c r="L43" s="66">
        <f t="shared" si="4"/>
        <v>0</v>
      </c>
      <c r="M43" s="66">
        <f t="shared" si="4"/>
        <v>0</v>
      </c>
      <c r="N43" s="66">
        <f t="shared" si="4"/>
        <v>0</v>
      </c>
      <c r="O43" s="66">
        <f t="shared" si="4"/>
        <v>0</v>
      </c>
    </row>
    <row r="44" spans="1:18" ht="20.100000000000001" customHeight="1" thickBot="1">
      <c r="A44" s="8"/>
      <c r="B44" s="185"/>
      <c r="C44" s="187"/>
      <c r="D44" s="189"/>
      <c r="E44" s="75" t="s">
        <v>92</v>
      </c>
      <c r="F44" s="66">
        <f>F43*1.2</f>
        <v>0</v>
      </c>
      <c r="G44" s="66">
        <f t="shared" ref="G44:O44" si="5">G43*1.2</f>
        <v>0</v>
      </c>
      <c r="H44" s="66">
        <f t="shared" si="5"/>
        <v>0</v>
      </c>
      <c r="I44" s="66">
        <f t="shared" si="5"/>
        <v>0</v>
      </c>
      <c r="J44" s="66">
        <f t="shared" si="5"/>
        <v>0</v>
      </c>
      <c r="K44" s="66">
        <f t="shared" si="5"/>
        <v>0</v>
      </c>
      <c r="L44" s="66">
        <f t="shared" si="5"/>
        <v>0</v>
      </c>
      <c r="M44" s="66">
        <f t="shared" si="5"/>
        <v>0</v>
      </c>
      <c r="N44" s="66">
        <f t="shared" si="5"/>
        <v>0</v>
      </c>
      <c r="O44" s="67">
        <f t="shared" si="5"/>
        <v>0</v>
      </c>
    </row>
    <row r="45" spans="1:18" ht="20.100000000000001" customHeight="1" thickBot="1">
      <c r="A45" s="8"/>
      <c r="B45" s="76" t="s">
        <v>93</v>
      </c>
      <c r="C45" s="68">
        <v>0.2</v>
      </c>
      <c r="D45" s="77"/>
      <c r="E45" s="75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8" ht="20.100000000000001" customHeight="1" thickBot="1">
      <c r="A46" s="8"/>
      <c r="B46" s="69" t="s">
        <v>103</v>
      </c>
      <c r="C46" s="70"/>
      <c r="D46" s="71">
        <f>D43*1.2</f>
        <v>0</v>
      </c>
      <c r="E46" s="75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8" ht="20.25" thickBot="1">
      <c r="B47" s="30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</row>
    <row r="48" spans="1:18" ht="20.100000000000001" customHeight="1">
      <c r="A48" s="8"/>
      <c r="B48" s="169" t="s">
        <v>114</v>
      </c>
      <c r="C48" s="171"/>
      <c r="D48" s="173">
        <f>D43+D30</f>
        <v>0</v>
      </c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spans="1:18" ht="20.100000000000001" customHeight="1" thickBot="1">
      <c r="A49" s="8"/>
      <c r="B49" s="170"/>
      <c r="C49" s="172"/>
      <c r="D49" s="174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</row>
    <row r="50" spans="1:18" ht="20.100000000000001" customHeight="1" thickBot="1">
      <c r="A50" s="8"/>
      <c r="B50" s="83" t="s">
        <v>93</v>
      </c>
      <c r="C50" s="84">
        <v>0.2</v>
      </c>
      <c r="D50" s="85"/>
      <c r="E50" s="75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8" ht="20.100000000000001" customHeight="1" thickBot="1">
      <c r="A51" s="8"/>
      <c r="B51" s="86" t="s">
        <v>94</v>
      </c>
      <c r="C51" s="87"/>
      <c r="D51" s="88">
        <f>D48*1.2</f>
        <v>0</v>
      </c>
      <c r="E51" s="75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8" ht="20.100000000000001" customHeight="1">
      <c r="A52" s="8"/>
      <c r="B52" s="75"/>
      <c r="C52" s="75"/>
      <c r="D52" s="75"/>
      <c r="E52" s="75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8" ht="31.5" customHeight="1">
      <c r="A53" s="167" t="s">
        <v>13</v>
      </c>
      <c r="B53" s="168"/>
      <c r="C53" s="168"/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</row>
    <row r="54" spans="1:18" ht="20.25" thickBot="1"/>
    <row r="55" spans="1:18" ht="75" customHeight="1" thickTop="1" thickBot="1">
      <c r="B55" s="20" t="s">
        <v>10</v>
      </c>
      <c r="C55" s="10"/>
    </row>
    <row r="56" spans="1:18" ht="20.25" thickTop="1"/>
    <row r="57" spans="1:18">
      <c r="C57" s="10"/>
    </row>
  </sheetData>
  <mergeCells count="31">
    <mergeCell ref="A2:O2"/>
    <mergeCell ref="B3:F3"/>
    <mergeCell ref="A4:O4"/>
    <mergeCell ref="A6:O6"/>
    <mergeCell ref="A7:B7"/>
    <mergeCell ref="C7:O7"/>
    <mergeCell ref="B30:B31"/>
    <mergeCell ref="C30:C31"/>
    <mergeCell ref="D30:D31"/>
    <mergeCell ref="A9:O9"/>
    <mergeCell ref="A10:B10"/>
    <mergeCell ref="A11:B11"/>
    <mergeCell ref="E11:F11"/>
    <mergeCell ref="F13:O13"/>
    <mergeCell ref="A14:O14"/>
    <mergeCell ref="F15:O15"/>
    <mergeCell ref="A16:B17"/>
    <mergeCell ref="C16:C18"/>
    <mergeCell ref="D16:D18"/>
    <mergeCell ref="F16:O16"/>
    <mergeCell ref="B48:B49"/>
    <mergeCell ref="C48:C49"/>
    <mergeCell ref="D48:D49"/>
    <mergeCell ref="A53:O53"/>
    <mergeCell ref="A36:B37"/>
    <mergeCell ref="C36:C38"/>
    <mergeCell ref="D36:D38"/>
    <mergeCell ref="F36:O36"/>
    <mergeCell ref="B43:B44"/>
    <mergeCell ref="C43:C44"/>
    <mergeCell ref="D43:D44"/>
  </mergeCells>
  <pageMargins left="0.7" right="0.7" top="0.75" bottom="0.75" header="0.3" footer="0.3"/>
  <pageSetup paperSize="9" scale="45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E973A-B4CF-4291-B9F6-E20545B210EE}">
  <sheetPr>
    <pageSetUpPr fitToPage="1"/>
  </sheetPr>
  <dimension ref="A1:R58"/>
  <sheetViews>
    <sheetView zoomScale="85" zoomScaleNormal="85" workbookViewId="0">
      <selection activeCell="E17" sqref="E17"/>
    </sheetView>
  </sheetViews>
  <sheetFormatPr baseColWidth="10" defaultColWidth="10.85546875" defaultRowHeight="19.5"/>
  <cols>
    <col min="1" max="1" width="16.5703125" style="3" bestFit="1" customWidth="1"/>
    <col min="2" max="2" width="83.140625" style="3" bestFit="1" customWidth="1"/>
    <col min="3" max="3" width="14.7109375" style="3" customWidth="1"/>
    <col min="4" max="4" width="21.7109375" style="4" customWidth="1"/>
    <col min="5" max="5" width="14.5703125" style="15" customWidth="1"/>
    <col min="6" max="9" width="20.7109375" style="2" customWidth="1"/>
    <col min="10" max="15" width="20.7109375" style="1" customWidth="1"/>
    <col min="16" max="16384" width="10.85546875" style="1"/>
  </cols>
  <sheetData>
    <row r="1" spans="1:15" s="2" customFormat="1" ht="48" customHeight="1">
      <c r="B1" s="3"/>
      <c r="C1" s="3"/>
      <c r="D1" s="3"/>
      <c r="E1" s="3"/>
      <c r="F1" s="4"/>
    </row>
    <row r="2" spans="1:15" s="2" customFormat="1" ht="18">
      <c r="A2" s="207" t="s">
        <v>7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</row>
    <row r="3" spans="1:15" s="2" customFormat="1" ht="14.25">
      <c r="A3" s="5"/>
      <c r="B3" s="154"/>
      <c r="C3" s="154"/>
      <c r="D3" s="154"/>
      <c r="E3" s="154"/>
      <c r="F3" s="154"/>
    </row>
    <row r="4" spans="1:15" s="2" customFormat="1" ht="68.25" customHeight="1">
      <c r="A4" s="208" t="s">
        <v>106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</row>
    <row r="5" spans="1:15" s="2" customFormat="1" ht="24.95" customHeight="1" thickBot="1"/>
    <row r="6" spans="1:15" s="2" customFormat="1" ht="34.5" customHeight="1" thickBot="1">
      <c r="A6" s="191" t="s">
        <v>6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3"/>
    </row>
    <row r="7" spans="1:15" s="2" customFormat="1" ht="34.5" customHeight="1" thickBot="1">
      <c r="A7" s="164" t="s">
        <v>87</v>
      </c>
      <c r="B7" s="166"/>
      <c r="C7" s="161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3"/>
    </row>
    <row r="9" spans="1:15" ht="30" customHeight="1">
      <c r="A9" s="167" t="s">
        <v>14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</row>
    <row r="10" spans="1:15" s="92" customFormat="1" ht="15" customHeight="1">
      <c r="A10" s="202" t="s">
        <v>107</v>
      </c>
      <c r="B10" s="202"/>
      <c r="C10" s="95">
        <v>600000</v>
      </c>
      <c r="D10" s="97" t="s">
        <v>90</v>
      </c>
      <c r="E10" s="98"/>
      <c r="F10" s="97"/>
      <c r="G10" s="97"/>
      <c r="H10" s="91"/>
      <c r="I10" s="91"/>
      <c r="J10" s="91"/>
      <c r="K10" s="91"/>
      <c r="L10" s="93"/>
    </row>
    <row r="11" spans="1:15" s="92" customFormat="1" ht="15" customHeight="1">
      <c r="A11" s="190" t="s">
        <v>108</v>
      </c>
      <c r="B11" s="190"/>
      <c r="C11" s="94">
        <f>D49</f>
        <v>0</v>
      </c>
      <c r="D11" s="99" t="s">
        <v>90</v>
      </c>
      <c r="E11" s="190" t="s">
        <v>109</v>
      </c>
      <c r="F11" s="190"/>
      <c r="G11" s="96">
        <f>C11/C10</f>
        <v>0</v>
      </c>
      <c r="L11" s="93"/>
    </row>
    <row r="13" spans="1:15" ht="24.95" customHeight="1" thickBot="1">
      <c r="A13" s="6"/>
      <c r="B13" s="6"/>
      <c r="C13" s="6"/>
      <c r="D13" s="6"/>
      <c r="E13" s="6"/>
      <c r="F13" s="201" t="s">
        <v>65</v>
      </c>
      <c r="G13" s="201"/>
      <c r="H13" s="201"/>
      <c r="I13" s="201"/>
      <c r="J13" s="201"/>
      <c r="K13" s="201"/>
      <c r="L13" s="201"/>
      <c r="M13" s="201"/>
      <c r="N13" s="201"/>
      <c r="O13" s="201"/>
    </row>
    <row r="14" spans="1:15" ht="24.95" customHeight="1" thickBot="1">
      <c r="A14" s="156" t="s">
        <v>89</v>
      </c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8"/>
    </row>
    <row r="15" spans="1:15" ht="24.95" customHeight="1" thickBot="1">
      <c r="F15" s="194" t="s">
        <v>85</v>
      </c>
      <c r="G15" s="195"/>
      <c r="H15" s="195"/>
      <c r="I15" s="195"/>
      <c r="J15" s="195"/>
      <c r="K15" s="195"/>
      <c r="L15" s="195"/>
      <c r="M15" s="195"/>
      <c r="N15" s="195"/>
      <c r="O15" s="196"/>
    </row>
    <row r="16" spans="1:15" ht="15" customHeight="1" thickBot="1">
      <c r="A16" s="203" t="s">
        <v>95</v>
      </c>
      <c r="B16" s="204"/>
      <c r="C16" s="182" t="s">
        <v>86</v>
      </c>
      <c r="D16" s="198" t="s">
        <v>64</v>
      </c>
      <c r="F16" s="175" t="s">
        <v>35</v>
      </c>
      <c r="G16" s="176"/>
      <c r="H16" s="176"/>
      <c r="I16" s="176"/>
      <c r="J16" s="176"/>
      <c r="K16" s="176"/>
      <c r="L16" s="176"/>
      <c r="M16" s="176"/>
      <c r="N16" s="176"/>
      <c r="O16" s="177"/>
    </row>
    <row r="17" spans="1:16" ht="24.95" customHeight="1" thickBot="1">
      <c r="A17" s="205"/>
      <c r="B17" s="206"/>
      <c r="C17" s="183"/>
      <c r="D17" s="199"/>
      <c r="E17" s="72"/>
      <c r="F17" s="100">
        <f>BPU!F14</f>
        <v>0</v>
      </c>
      <c r="G17" s="101">
        <f>BPU!G14</f>
        <v>0</v>
      </c>
      <c r="H17" s="101">
        <f>BPU!H14</f>
        <v>0</v>
      </c>
      <c r="I17" s="101">
        <f>BPU!I14</f>
        <v>0</v>
      </c>
      <c r="J17" s="101">
        <f>BPU!J14</f>
        <v>0</v>
      </c>
      <c r="K17" s="101">
        <f>BPU!K14</f>
        <v>0</v>
      </c>
      <c r="L17" s="101">
        <f>BPU!L14</f>
        <v>0</v>
      </c>
      <c r="M17" s="101">
        <f>BPU!M14</f>
        <v>0</v>
      </c>
      <c r="N17" s="101">
        <f>BPU!N14</f>
        <v>0</v>
      </c>
      <c r="O17" s="102">
        <f>BPU!O14</f>
        <v>0</v>
      </c>
    </row>
    <row r="18" spans="1:16" ht="45.75" thickBot="1">
      <c r="A18" s="80" t="s">
        <v>11</v>
      </c>
      <c r="B18" s="79" t="s">
        <v>84</v>
      </c>
      <c r="C18" s="197"/>
      <c r="D18" s="200"/>
      <c r="E18" s="72"/>
      <c r="F18" s="103" t="s">
        <v>18</v>
      </c>
      <c r="G18" s="104" t="s">
        <v>19</v>
      </c>
      <c r="H18" s="104" t="s">
        <v>20</v>
      </c>
      <c r="I18" s="104" t="s">
        <v>22</v>
      </c>
      <c r="J18" s="104" t="s">
        <v>23</v>
      </c>
      <c r="K18" s="104" t="s">
        <v>28</v>
      </c>
      <c r="L18" s="104" t="s">
        <v>29</v>
      </c>
      <c r="M18" s="104" t="s">
        <v>30</v>
      </c>
      <c r="N18" s="104" t="s">
        <v>31</v>
      </c>
      <c r="O18" s="105" t="s">
        <v>32</v>
      </c>
    </row>
    <row r="19" spans="1:16" ht="30" customHeight="1">
      <c r="A19" s="25" t="s">
        <v>45</v>
      </c>
      <c r="B19" s="26" t="s">
        <v>117</v>
      </c>
      <c r="C19" s="60" t="e">
        <f>D19/$D$32</f>
        <v>#DIV/0!</v>
      </c>
      <c r="D19" s="11">
        <f t="shared" ref="D19:D30" si="0">SUM(F19:O19)</f>
        <v>0</v>
      </c>
      <c r="E19" s="73"/>
      <c r="F19" s="58"/>
      <c r="G19" s="58"/>
      <c r="H19" s="58"/>
      <c r="I19" s="58"/>
      <c r="J19" s="58"/>
      <c r="K19" s="58"/>
      <c r="L19" s="58"/>
      <c r="M19" s="58"/>
      <c r="N19" s="58"/>
      <c r="O19" s="64"/>
    </row>
    <row r="20" spans="1:16" ht="30" customHeight="1">
      <c r="A20" s="21" t="s">
        <v>46</v>
      </c>
      <c r="B20" s="22" t="s">
        <v>57</v>
      </c>
      <c r="C20" s="61" t="e">
        <f t="shared" ref="C20:C30" si="1">D20/$D$32</f>
        <v>#DIV/0!</v>
      </c>
      <c r="D20" s="7">
        <f t="shared" si="0"/>
        <v>0</v>
      </c>
      <c r="E20" s="73"/>
      <c r="F20" s="59"/>
      <c r="G20" s="59"/>
      <c r="H20" s="59"/>
      <c r="I20" s="59"/>
      <c r="J20" s="59"/>
      <c r="K20" s="59"/>
      <c r="L20" s="59"/>
      <c r="M20" s="59"/>
      <c r="N20" s="59"/>
      <c r="O20" s="65"/>
    </row>
    <row r="21" spans="1:16" ht="30" customHeight="1">
      <c r="A21" s="21" t="s">
        <v>47</v>
      </c>
      <c r="B21" s="22" t="s">
        <v>119</v>
      </c>
      <c r="C21" s="61" t="e">
        <f t="shared" si="1"/>
        <v>#DIV/0!</v>
      </c>
      <c r="D21" s="7">
        <f t="shared" si="0"/>
        <v>0</v>
      </c>
      <c r="E21" s="73"/>
      <c r="F21" s="59"/>
      <c r="G21" s="59"/>
      <c r="H21" s="59"/>
      <c r="I21" s="59"/>
      <c r="J21" s="59"/>
      <c r="K21" s="59"/>
      <c r="L21" s="59"/>
      <c r="M21" s="59"/>
      <c r="N21" s="59"/>
      <c r="O21" s="65"/>
    </row>
    <row r="22" spans="1:16" ht="30" customHeight="1">
      <c r="A22" s="21" t="s">
        <v>48</v>
      </c>
      <c r="B22" s="22" t="s">
        <v>118</v>
      </c>
      <c r="C22" s="61" t="e">
        <f t="shared" si="1"/>
        <v>#DIV/0!</v>
      </c>
      <c r="D22" s="7">
        <f t="shared" si="0"/>
        <v>0</v>
      </c>
      <c r="E22" s="73"/>
      <c r="F22" s="59"/>
      <c r="G22" s="59"/>
      <c r="H22" s="59"/>
      <c r="I22" s="59"/>
      <c r="J22" s="59"/>
      <c r="K22" s="59"/>
      <c r="L22" s="59"/>
      <c r="M22" s="59"/>
      <c r="N22" s="59"/>
      <c r="O22" s="65"/>
    </row>
    <row r="23" spans="1:16" ht="30" customHeight="1">
      <c r="A23" s="21" t="s">
        <v>49</v>
      </c>
      <c r="B23" s="22" t="s">
        <v>58</v>
      </c>
      <c r="C23" s="61" t="e">
        <f t="shared" si="1"/>
        <v>#DIV/0!</v>
      </c>
      <c r="D23" s="7">
        <f t="shared" si="0"/>
        <v>0</v>
      </c>
      <c r="E23" s="73"/>
      <c r="F23" s="59"/>
      <c r="G23" s="59"/>
      <c r="H23" s="59"/>
      <c r="I23" s="59"/>
      <c r="J23" s="59"/>
      <c r="K23" s="59"/>
      <c r="L23" s="59"/>
      <c r="M23" s="59"/>
      <c r="N23" s="59"/>
      <c r="O23" s="65"/>
    </row>
    <row r="24" spans="1:16" ht="30" customHeight="1">
      <c r="A24" s="21" t="s">
        <v>50</v>
      </c>
      <c r="B24" s="22" t="s">
        <v>59</v>
      </c>
      <c r="C24" s="61" t="e">
        <f t="shared" si="1"/>
        <v>#DIV/0!</v>
      </c>
      <c r="D24" s="7">
        <f t="shared" si="0"/>
        <v>0</v>
      </c>
      <c r="E24" s="73"/>
      <c r="F24" s="59"/>
      <c r="G24" s="59"/>
      <c r="H24" s="59"/>
      <c r="I24" s="59"/>
      <c r="J24" s="59"/>
      <c r="K24" s="59"/>
      <c r="L24" s="59"/>
      <c r="M24" s="59"/>
      <c r="N24" s="59"/>
      <c r="O24" s="65"/>
    </row>
    <row r="25" spans="1:16" ht="30" customHeight="1">
      <c r="A25" s="21" t="s">
        <v>51</v>
      </c>
      <c r="B25" s="22" t="s">
        <v>60</v>
      </c>
      <c r="C25" s="61" t="e">
        <f t="shared" si="1"/>
        <v>#DIV/0!</v>
      </c>
      <c r="D25" s="7">
        <f t="shared" si="0"/>
        <v>0</v>
      </c>
      <c r="E25" s="73"/>
      <c r="F25" s="59"/>
      <c r="G25" s="59"/>
      <c r="H25" s="59"/>
      <c r="I25" s="59"/>
      <c r="J25" s="59"/>
      <c r="K25" s="59"/>
      <c r="L25" s="59"/>
      <c r="M25" s="59"/>
      <c r="N25" s="59"/>
      <c r="O25" s="65"/>
    </row>
    <row r="26" spans="1:16" ht="30" customHeight="1">
      <c r="A26" s="21" t="s">
        <v>52</v>
      </c>
      <c r="B26" s="23" t="s">
        <v>115</v>
      </c>
      <c r="C26" s="61" t="e">
        <f t="shared" si="1"/>
        <v>#DIV/0!</v>
      </c>
      <c r="D26" s="7">
        <f t="shared" si="0"/>
        <v>0</v>
      </c>
      <c r="E26" s="73"/>
      <c r="F26" s="59"/>
      <c r="G26" s="59"/>
      <c r="H26" s="59"/>
      <c r="I26" s="59"/>
      <c r="J26" s="59"/>
      <c r="K26" s="59"/>
      <c r="L26" s="59"/>
      <c r="M26" s="59"/>
      <c r="N26" s="59"/>
      <c r="O26" s="65"/>
    </row>
    <row r="27" spans="1:16" ht="30" customHeight="1">
      <c r="A27" s="21" t="s">
        <v>53</v>
      </c>
      <c r="B27" s="23" t="s">
        <v>116</v>
      </c>
      <c r="C27" s="61" t="e">
        <f t="shared" si="1"/>
        <v>#DIV/0!</v>
      </c>
      <c r="D27" s="7">
        <f t="shared" si="0"/>
        <v>0</v>
      </c>
      <c r="E27" s="73"/>
      <c r="F27" s="59"/>
      <c r="G27" s="59"/>
      <c r="H27" s="59"/>
      <c r="I27" s="59"/>
      <c r="J27" s="59"/>
      <c r="K27" s="59"/>
      <c r="L27" s="59"/>
      <c r="M27" s="59"/>
      <c r="N27" s="59"/>
      <c r="O27" s="65"/>
    </row>
    <row r="28" spans="1:16" ht="30" customHeight="1">
      <c r="A28" s="21" t="s">
        <v>54</v>
      </c>
      <c r="B28" s="23" t="s">
        <v>61</v>
      </c>
      <c r="C28" s="61" t="e">
        <f t="shared" si="1"/>
        <v>#DIV/0!</v>
      </c>
      <c r="D28" s="7">
        <f t="shared" si="0"/>
        <v>0</v>
      </c>
      <c r="E28" s="73"/>
      <c r="F28" s="59"/>
      <c r="G28" s="59"/>
      <c r="H28" s="59"/>
      <c r="I28" s="59"/>
      <c r="J28" s="59"/>
      <c r="K28" s="59"/>
      <c r="L28" s="59"/>
      <c r="M28" s="59"/>
      <c r="N28" s="59"/>
      <c r="O28" s="65"/>
    </row>
    <row r="29" spans="1:16" ht="30" customHeight="1">
      <c r="A29" s="21" t="s">
        <v>55</v>
      </c>
      <c r="B29" s="23" t="s">
        <v>62</v>
      </c>
      <c r="C29" s="61" t="e">
        <f t="shared" si="1"/>
        <v>#DIV/0!</v>
      </c>
      <c r="D29" s="7">
        <f t="shared" si="0"/>
        <v>0</v>
      </c>
      <c r="E29" s="73"/>
      <c r="F29" s="59"/>
      <c r="G29" s="59"/>
      <c r="H29" s="59"/>
      <c r="I29" s="59"/>
      <c r="J29" s="59"/>
      <c r="K29" s="59"/>
      <c r="L29" s="59"/>
      <c r="M29" s="59"/>
      <c r="N29" s="59"/>
      <c r="O29" s="65"/>
    </row>
    <row r="30" spans="1:16" ht="30" customHeight="1" thickBot="1">
      <c r="A30" s="27" t="s">
        <v>56</v>
      </c>
      <c r="B30" s="24" t="s">
        <v>63</v>
      </c>
      <c r="C30" s="62" t="e">
        <f t="shared" si="1"/>
        <v>#DIV/0!</v>
      </c>
      <c r="D30" s="9">
        <f t="shared" si="0"/>
        <v>0</v>
      </c>
      <c r="E30" s="73"/>
      <c r="F30" s="59"/>
      <c r="G30" s="59"/>
      <c r="H30" s="59"/>
      <c r="I30" s="59"/>
      <c r="J30" s="59"/>
      <c r="K30" s="59"/>
      <c r="L30" s="59"/>
      <c r="M30" s="59"/>
      <c r="N30" s="59"/>
      <c r="O30" s="65"/>
    </row>
    <row r="31" spans="1:16" ht="30" customHeight="1" thickBot="1">
      <c r="A31" s="12"/>
      <c r="B31" s="5"/>
      <c r="C31" s="5"/>
      <c r="D31" s="5"/>
      <c r="E31" s="72"/>
      <c r="F31" s="29" t="s">
        <v>43</v>
      </c>
      <c r="G31" s="29" t="s">
        <v>19</v>
      </c>
      <c r="H31" s="29" t="s">
        <v>20</v>
      </c>
      <c r="I31" s="29" t="s">
        <v>22</v>
      </c>
      <c r="J31" s="29" t="s">
        <v>23</v>
      </c>
      <c r="K31" s="29" t="s">
        <v>28</v>
      </c>
      <c r="L31" s="29" t="s">
        <v>29</v>
      </c>
      <c r="M31" s="29" t="s">
        <v>30</v>
      </c>
      <c r="N31" s="29" t="s">
        <v>31</v>
      </c>
      <c r="O31" s="63" t="s">
        <v>32</v>
      </c>
    </row>
    <row r="32" spans="1:16" ht="20.100000000000001" customHeight="1" thickBot="1">
      <c r="A32" s="8"/>
      <c r="B32" s="184" t="s">
        <v>104</v>
      </c>
      <c r="C32" s="186" t="e">
        <f>SUM(C19:C30)</f>
        <v>#DIV/0!</v>
      </c>
      <c r="D32" s="188">
        <f>SUM(D19:D30)</f>
        <v>0</v>
      </c>
      <c r="E32" s="74" t="s">
        <v>91</v>
      </c>
      <c r="F32" s="66">
        <f>SUM(F19:F30)</f>
        <v>0</v>
      </c>
      <c r="G32" s="66">
        <f t="shared" ref="G32:O32" si="2">SUM(G19:G30)</f>
        <v>0</v>
      </c>
      <c r="H32" s="66">
        <f t="shared" si="2"/>
        <v>0</v>
      </c>
      <c r="I32" s="66">
        <f t="shared" si="2"/>
        <v>0</v>
      </c>
      <c r="J32" s="66">
        <f t="shared" si="2"/>
        <v>0</v>
      </c>
      <c r="K32" s="66">
        <f t="shared" si="2"/>
        <v>0</v>
      </c>
      <c r="L32" s="66">
        <f t="shared" si="2"/>
        <v>0</v>
      </c>
      <c r="M32" s="66">
        <f t="shared" si="2"/>
        <v>0</v>
      </c>
      <c r="N32" s="66">
        <f t="shared" si="2"/>
        <v>0</v>
      </c>
      <c r="O32" s="67">
        <f t="shared" si="2"/>
        <v>0</v>
      </c>
      <c r="P32" s="89" t="s">
        <v>91</v>
      </c>
    </row>
    <row r="33" spans="1:18" ht="20.100000000000001" customHeight="1" thickBot="1">
      <c r="A33" s="8"/>
      <c r="B33" s="185"/>
      <c r="C33" s="187"/>
      <c r="D33" s="189"/>
      <c r="E33" s="75" t="s">
        <v>92</v>
      </c>
      <c r="F33" s="66">
        <f>F32*1.2</f>
        <v>0</v>
      </c>
      <c r="G33" s="66">
        <f t="shared" ref="G33:O33" si="3">G32*1.2</f>
        <v>0</v>
      </c>
      <c r="H33" s="66">
        <f t="shared" si="3"/>
        <v>0</v>
      </c>
      <c r="I33" s="66">
        <f t="shared" si="3"/>
        <v>0</v>
      </c>
      <c r="J33" s="66">
        <f t="shared" si="3"/>
        <v>0</v>
      </c>
      <c r="K33" s="66">
        <f t="shared" si="3"/>
        <v>0</v>
      </c>
      <c r="L33" s="66">
        <f t="shared" si="3"/>
        <v>0</v>
      </c>
      <c r="M33" s="66">
        <f t="shared" si="3"/>
        <v>0</v>
      </c>
      <c r="N33" s="66">
        <f t="shared" si="3"/>
        <v>0</v>
      </c>
      <c r="O33" s="67">
        <f t="shared" si="3"/>
        <v>0</v>
      </c>
      <c r="P33" s="90" t="s">
        <v>92</v>
      </c>
    </row>
    <row r="34" spans="1:18" ht="20.100000000000001" customHeight="1" thickBot="1">
      <c r="A34" s="8"/>
      <c r="B34" s="76" t="s">
        <v>93</v>
      </c>
      <c r="C34" s="68">
        <v>0.2</v>
      </c>
      <c r="D34" s="77"/>
      <c r="E34" s="75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8" ht="20.100000000000001" customHeight="1" thickBot="1">
      <c r="A35" s="8"/>
      <c r="B35" s="69" t="s">
        <v>102</v>
      </c>
      <c r="C35" s="70"/>
      <c r="D35" s="71">
        <f>D32*1.2</f>
        <v>0</v>
      </c>
      <c r="E35" s="75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8" ht="24.95" customHeight="1">
      <c r="A36" s="8"/>
      <c r="B36" s="13"/>
      <c r="C36" s="14"/>
      <c r="D36" s="14"/>
      <c r="E36" s="14"/>
      <c r="F36" s="30" t="s">
        <v>33</v>
      </c>
      <c r="G36" s="14"/>
      <c r="H36" s="14"/>
      <c r="I36" s="14"/>
      <c r="J36" s="14"/>
      <c r="K36" s="14"/>
      <c r="L36" s="14"/>
      <c r="M36" s="14"/>
      <c r="N36" s="14"/>
      <c r="O36" s="14"/>
    </row>
    <row r="37" spans="1:18" ht="20.25" thickBot="1">
      <c r="B37" s="1"/>
    </row>
    <row r="38" spans="1:18" ht="15" customHeight="1" thickBot="1">
      <c r="A38" s="178" t="s">
        <v>96</v>
      </c>
      <c r="B38" s="179"/>
      <c r="C38" s="179" t="s">
        <v>86</v>
      </c>
      <c r="D38" s="182" t="s">
        <v>64</v>
      </c>
      <c r="F38" s="175" t="s">
        <v>35</v>
      </c>
      <c r="G38" s="176"/>
      <c r="H38" s="176"/>
      <c r="I38" s="176"/>
      <c r="J38" s="176"/>
      <c r="K38" s="176"/>
      <c r="L38" s="176"/>
      <c r="M38" s="176"/>
      <c r="N38" s="176"/>
      <c r="O38" s="177"/>
    </row>
    <row r="39" spans="1:18" ht="24.95" customHeight="1">
      <c r="A39" s="180"/>
      <c r="B39" s="181"/>
      <c r="C39" s="181"/>
      <c r="D39" s="183"/>
      <c r="E39" s="72"/>
      <c r="F39" s="100">
        <f>BPU!F32</f>
        <v>0</v>
      </c>
      <c r="G39" s="101">
        <f>BPU!G32</f>
        <v>0</v>
      </c>
      <c r="H39" s="101">
        <f>BPU!H32</f>
        <v>0</v>
      </c>
      <c r="I39" s="101">
        <f>BPU!I32</f>
        <v>0</v>
      </c>
      <c r="J39" s="101">
        <f>BPU!J32</f>
        <v>0</v>
      </c>
      <c r="K39" s="101">
        <f>BPU!K32</f>
        <v>0</v>
      </c>
      <c r="L39" s="101">
        <f>BPU!L32</f>
        <v>0</v>
      </c>
      <c r="M39" s="101">
        <f>BPU!M32</f>
        <v>0</v>
      </c>
      <c r="N39" s="101">
        <f>BPU!N32</f>
        <v>0</v>
      </c>
      <c r="O39" s="102">
        <f>BPU!O32</f>
        <v>0</v>
      </c>
    </row>
    <row r="40" spans="1:18" ht="45.75" thickBot="1">
      <c r="A40" s="81" t="s">
        <v>11</v>
      </c>
      <c r="B40" s="78" t="s">
        <v>84</v>
      </c>
      <c r="C40" s="181"/>
      <c r="D40" s="183"/>
      <c r="E40" s="72"/>
      <c r="F40" s="103" t="s">
        <v>18</v>
      </c>
      <c r="G40" s="17" t="s">
        <v>80</v>
      </c>
      <c r="H40" s="17" t="s">
        <v>80</v>
      </c>
      <c r="I40" s="17" t="s">
        <v>80</v>
      </c>
      <c r="J40" s="17" t="s">
        <v>80</v>
      </c>
      <c r="K40" s="106" t="s">
        <v>28</v>
      </c>
      <c r="L40" s="106" t="s">
        <v>29</v>
      </c>
      <c r="M40" s="106" t="s">
        <v>30</v>
      </c>
      <c r="N40" s="106" t="s">
        <v>31</v>
      </c>
      <c r="O40" s="107" t="s">
        <v>32</v>
      </c>
    </row>
    <row r="41" spans="1:18" ht="30" customHeight="1">
      <c r="A41" s="21" t="s">
        <v>98</v>
      </c>
      <c r="B41" s="22" t="s">
        <v>100</v>
      </c>
      <c r="C41" s="61" t="e">
        <f>D41/$D$44</f>
        <v>#DIV/0!</v>
      </c>
      <c r="D41" s="7">
        <f>SUM(F41:O41)</f>
        <v>0</v>
      </c>
      <c r="E41" s="73" t="s">
        <v>90</v>
      </c>
      <c r="F41" s="59"/>
      <c r="G41" s="59"/>
      <c r="H41" s="59"/>
      <c r="I41" s="59"/>
      <c r="J41" s="59"/>
      <c r="K41" s="59"/>
      <c r="L41" s="59"/>
      <c r="M41" s="59"/>
      <c r="N41" s="59"/>
      <c r="O41" s="65"/>
    </row>
    <row r="42" spans="1:18" ht="30" customHeight="1" thickBot="1">
      <c r="A42" s="27" t="s">
        <v>101</v>
      </c>
      <c r="B42" s="82" t="s">
        <v>42</v>
      </c>
      <c r="C42" s="62" t="e">
        <f>D42/$D$44</f>
        <v>#DIV/0!</v>
      </c>
      <c r="D42" s="9">
        <f>SUM(F42:O42)</f>
        <v>0</v>
      </c>
      <c r="E42" s="73" t="s">
        <v>90</v>
      </c>
      <c r="F42" s="59"/>
      <c r="G42" s="59"/>
      <c r="H42" s="59"/>
      <c r="I42" s="59"/>
      <c r="J42" s="59"/>
      <c r="K42" s="59"/>
      <c r="L42" s="59"/>
      <c r="M42" s="59"/>
      <c r="N42" s="59"/>
      <c r="O42" s="65"/>
    </row>
    <row r="43" spans="1:18" ht="30" customHeight="1" thickBot="1">
      <c r="A43" s="12"/>
      <c r="B43" s="5"/>
      <c r="C43" s="5"/>
      <c r="D43" s="5"/>
      <c r="E43" s="72"/>
      <c r="F43" s="29" t="s">
        <v>43</v>
      </c>
      <c r="G43" s="29" t="s">
        <v>19</v>
      </c>
      <c r="H43" s="29" t="s">
        <v>20</v>
      </c>
      <c r="I43" s="29" t="s">
        <v>22</v>
      </c>
      <c r="J43" s="29" t="s">
        <v>23</v>
      </c>
      <c r="K43" s="29" t="s">
        <v>28</v>
      </c>
      <c r="L43" s="29" t="s">
        <v>29</v>
      </c>
      <c r="M43" s="29" t="s">
        <v>30</v>
      </c>
      <c r="N43" s="29" t="s">
        <v>31</v>
      </c>
      <c r="O43" s="63" t="s">
        <v>32</v>
      </c>
    </row>
    <row r="44" spans="1:18" ht="20.100000000000001" customHeight="1" thickBot="1">
      <c r="A44" s="8"/>
      <c r="B44" s="184" t="s">
        <v>105</v>
      </c>
      <c r="C44" s="186" t="e">
        <f>SUM(C41:C42)</f>
        <v>#DIV/0!</v>
      </c>
      <c r="D44" s="188">
        <f>SUM(D41:D42)</f>
        <v>0</v>
      </c>
      <c r="E44" s="74" t="s">
        <v>91</v>
      </c>
      <c r="F44" s="66">
        <f t="shared" ref="F44:O44" si="4">SUM(F41:F42)</f>
        <v>0</v>
      </c>
      <c r="G44" s="66">
        <f t="shared" si="4"/>
        <v>0</v>
      </c>
      <c r="H44" s="66">
        <f t="shared" si="4"/>
        <v>0</v>
      </c>
      <c r="I44" s="66">
        <f t="shared" si="4"/>
        <v>0</v>
      </c>
      <c r="J44" s="66">
        <f t="shared" si="4"/>
        <v>0</v>
      </c>
      <c r="K44" s="66">
        <f t="shared" si="4"/>
        <v>0</v>
      </c>
      <c r="L44" s="66">
        <f t="shared" si="4"/>
        <v>0</v>
      </c>
      <c r="M44" s="66">
        <f t="shared" si="4"/>
        <v>0</v>
      </c>
      <c r="N44" s="66">
        <f t="shared" si="4"/>
        <v>0</v>
      </c>
      <c r="O44" s="66">
        <f t="shared" si="4"/>
        <v>0</v>
      </c>
    </row>
    <row r="45" spans="1:18" ht="20.100000000000001" customHeight="1" thickBot="1">
      <c r="A45" s="8"/>
      <c r="B45" s="185"/>
      <c r="C45" s="187"/>
      <c r="D45" s="189"/>
      <c r="E45" s="75" t="s">
        <v>92</v>
      </c>
      <c r="F45" s="66">
        <f>F44*1.2</f>
        <v>0</v>
      </c>
      <c r="G45" s="66">
        <f t="shared" ref="G45:O45" si="5">G44*1.2</f>
        <v>0</v>
      </c>
      <c r="H45" s="66">
        <f t="shared" si="5"/>
        <v>0</v>
      </c>
      <c r="I45" s="66">
        <f t="shared" si="5"/>
        <v>0</v>
      </c>
      <c r="J45" s="66">
        <f t="shared" si="5"/>
        <v>0</v>
      </c>
      <c r="K45" s="66">
        <f t="shared" si="5"/>
        <v>0</v>
      </c>
      <c r="L45" s="66">
        <f t="shared" si="5"/>
        <v>0</v>
      </c>
      <c r="M45" s="66">
        <f t="shared" si="5"/>
        <v>0</v>
      </c>
      <c r="N45" s="66">
        <f t="shared" si="5"/>
        <v>0</v>
      </c>
      <c r="O45" s="67">
        <f t="shared" si="5"/>
        <v>0</v>
      </c>
    </row>
    <row r="46" spans="1:18" ht="20.100000000000001" customHeight="1" thickBot="1">
      <c r="A46" s="8"/>
      <c r="B46" s="76" t="s">
        <v>93</v>
      </c>
      <c r="C46" s="68">
        <v>0.2</v>
      </c>
      <c r="D46" s="77"/>
      <c r="E46" s="75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8" ht="20.100000000000001" customHeight="1" thickBot="1">
      <c r="A47" s="8"/>
      <c r="B47" s="69" t="s">
        <v>103</v>
      </c>
      <c r="C47" s="70"/>
      <c r="D47" s="71">
        <f>D44*1.2</f>
        <v>0</v>
      </c>
      <c r="E47" s="75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8" ht="20.25" thickBot="1">
      <c r="B48" s="30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spans="1:18" ht="20.100000000000001" customHeight="1">
      <c r="A49" s="8"/>
      <c r="B49" s="169" t="s">
        <v>114</v>
      </c>
      <c r="C49" s="171"/>
      <c r="D49" s="173">
        <f>D44+D32</f>
        <v>0</v>
      </c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</row>
    <row r="50" spans="1:18" ht="20.100000000000001" customHeight="1" thickBot="1">
      <c r="A50" s="8"/>
      <c r="B50" s="170"/>
      <c r="C50" s="172"/>
      <c r="D50" s="174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</row>
    <row r="51" spans="1:18" ht="20.100000000000001" customHeight="1" thickBot="1">
      <c r="A51" s="8"/>
      <c r="B51" s="83" t="s">
        <v>93</v>
      </c>
      <c r="C51" s="84">
        <v>0.2</v>
      </c>
      <c r="D51" s="85"/>
      <c r="E51" s="75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8" ht="20.100000000000001" customHeight="1" thickBot="1">
      <c r="A52" s="8"/>
      <c r="B52" s="86" t="s">
        <v>94</v>
      </c>
      <c r="C52" s="87"/>
      <c r="D52" s="88">
        <f>D49*1.2</f>
        <v>0</v>
      </c>
      <c r="E52" s="75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8" ht="20.100000000000001" customHeight="1">
      <c r="A53" s="8"/>
      <c r="B53" s="75"/>
      <c r="C53" s="75"/>
      <c r="D53" s="75"/>
      <c r="E53" s="75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8" ht="31.5" customHeight="1">
      <c r="A54" s="167" t="s">
        <v>14</v>
      </c>
      <c r="B54" s="168"/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  <c r="O54" s="168"/>
    </row>
    <row r="55" spans="1:18" ht="20.25" thickBot="1"/>
    <row r="56" spans="1:18" ht="75" customHeight="1" thickTop="1" thickBot="1">
      <c r="B56" s="20" t="s">
        <v>10</v>
      </c>
      <c r="C56" s="10"/>
    </row>
    <row r="57" spans="1:18" ht="20.25" thickTop="1"/>
    <row r="58" spans="1:18">
      <c r="C58" s="10"/>
    </row>
  </sheetData>
  <mergeCells count="31">
    <mergeCell ref="A2:O2"/>
    <mergeCell ref="B3:F3"/>
    <mergeCell ref="A4:O4"/>
    <mergeCell ref="A6:O6"/>
    <mergeCell ref="A7:B7"/>
    <mergeCell ref="C7:O7"/>
    <mergeCell ref="B32:B33"/>
    <mergeCell ref="C32:C33"/>
    <mergeCell ref="D32:D33"/>
    <mergeCell ref="A9:O9"/>
    <mergeCell ref="A10:B10"/>
    <mergeCell ref="A11:B11"/>
    <mergeCell ref="E11:F11"/>
    <mergeCell ref="F13:O13"/>
    <mergeCell ref="A14:O14"/>
    <mergeCell ref="F15:O15"/>
    <mergeCell ref="A16:B17"/>
    <mergeCell ref="C16:C18"/>
    <mergeCell ref="D16:D18"/>
    <mergeCell ref="F16:O16"/>
    <mergeCell ref="B49:B50"/>
    <mergeCell ref="C49:C50"/>
    <mergeCell ref="D49:D50"/>
    <mergeCell ref="A54:O54"/>
    <mergeCell ref="A38:B39"/>
    <mergeCell ref="C38:C40"/>
    <mergeCell ref="D38:D40"/>
    <mergeCell ref="F38:O38"/>
    <mergeCell ref="B44:B45"/>
    <mergeCell ref="C44:C45"/>
    <mergeCell ref="D44:D45"/>
  </mergeCells>
  <pageMargins left="0.7" right="0.7" top="0.75" bottom="0.75" header="0.3" footer="0.3"/>
  <pageSetup paperSize="9" scale="45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6C485-609C-43F4-A635-41CFD578BEEA}">
  <sheetPr>
    <pageSetUpPr fitToPage="1"/>
  </sheetPr>
  <dimension ref="A1:R59"/>
  <sheetViews>
    <sheetView zoomScale="85" zoomScaleNormal="85" workbookViewId="0">
      <selection activeCell="E17" sqref="E17"/>
    </sheetView>
  </sheetViews>
  <sheetFormatPr baseColWidth="10" defaultColWidth="10.85546875" defaultRowHeight="19.5"/>
  <cols>
    <col min="1" max="1" width="16.5703125" style="3" bestFit="1" customWidth="1"/>
    <col min="2" max="2" width="83.140625" style="3" bestFit="1" customWidth="1"/>
    <col min="3" max="3" width="14.7109375" style="3" customWidth="1"/>
    <col min="4" max="4" width="21.7109375" style="4" customWidth="1"/>
    <col min="5" max="5" width="14.5703125" style="15" customWidth="1"/>
    <col min="6" max="9" width="20.7109375" style="2" customWidth="1"/>
    <col min="10" max="15" width="20.7109375" style="1" customWidth="1"/>
    <col min="16" max="16384" width="10.85546875" style="1"/>
  </cols>
  <sheetData>
    <row r="1" spans="1:15" s="2" customFormat="1" ht="48" customHeight="1">
      <c r="B1" s="3"/>
      <c r="C1" s="3"/>
      <c r="D1" s="3"/>
      <c r="E1" s="3"/>
      <c r="F1" s="4"/>
    </row>
    <row r="2" spans="1:15" s="2" customFormat="1" ht="18">
      <c r="A2" s="207" t="s">
        <v>7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</row>
    <row r="3" spans="1:15" s="2" customFormat="1" ht="14.25">
      <c r="A3" s="5"/>
      <c r="B3" s="154"/>
      <c r="C3" s="154"/>
      <c r="D3" s="154"/>
      <c r="E3" s="154"/>
      <c r="F3" s="154"/>
    </row>
    <row r="4" spans="1:15" s="2" customFormat="1" ht="68.25" customHeight="1">
      <c r="A4" s="208" t="s">
        <v>106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</row>
    <row r="5" spans="1:15" s="2" customFormat="1" ht="24.95" customHeight="1" thickBot="1"/>
    <row r="6" spans="1:15" s="2" customFormat="1" ht="34.5" customHeight="1" thickBot="1">
      <c r="A6" s="191" t="s">
        <v>6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3"/>
    </row>
    <row r="7" spans="1:15" s="2" customFormat="1" ht="34.5" customHeight="1" thickBot="1">
      <c r="A7" s="164" t="s">
        <v>87</v>
      </c>
      <c r="B7" s="166"/>
      <c r="C7" s="161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3"/>
    </row>
    <row r="9" spans="1:15" ht="30" customHeight="1">
      <c r="A9" s="167" t="s">
        <v>120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</row>
    <row r="10" spans="1:15" s="92" customFormat="1" ht="15" customHeight="1">
      <c r="A10" s="202" t="s">
        <v>107</v>
      </c>
      <c r="B10" s="202"/>
      <c r="C10" s="95">
        <v>144000</v>
      </c>
      <c r="D10" s="97" t="s">
        <v>90</v>
      </c>
      <c r="E10" s="98"/>
      <c r="F10" s="97"/>
      <c r="G10" s="97"/>
      <c r="H10" s="91"/>
      <c r="I10" s="91"/>
      <c r="J10" s="91"/>
      <c r="K10" s="91"/>
      <c r="L10" s="93"/>
    </row>
    <row r="11" spans="1:15" s="92" customFormat="1" ht="15" customHeight="1">
      <c r="A11" s="190" t="s">
        <v>108</v>
      </c>
      <c r="B11" s="190"/>
      <c r="C11" s="94">
        <f>D50</f>
        <v>0</v>
      </c>
      <c r="D11" s="99" t="s">
        <v>90</v>
      </c>
      <c r="E11" s="190" t="s">
        <v>109</v>
      </c>
      <c r="F11" s="190"/>
      <c r="G11" s="96">
        <f>C11/C10</f>
        <v>0</v>
      </c>
      <c r="L11" s="93"/>
    </row>
    <row r="13" spans="1:15" ht="24.95" customHeight="1" thickBot="1">
      <c r="A13" s="6"/>
      <c r="B13" s="6"/>
      <c r="C13" s="6"/>
      <c r="D13" s="6"/>
      <c r="E13" s="6"/>
      <c r="F13" s="201" t="s">
        <v>65</v>
      </c>
      <c r="G13" s="201"/>
      <c r="H13" s="201"/>
      <c r="I13" s="201"/>
      <c r="J13" s="201"/>
      <c r="K13" s="201"/>
      <c r="L13" s="201"/>
      <c r="M13" s="201"/>
      <c r="N13" s="201"/>
      <c r="O13" s="201"/>
    </row>
    <row r="14" spans="1:15" ht="24.95" customHeight="1" thickBot="1">
      <c r="A14" s="156" t="s">
        <v>89</v>
      </c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8"/>
    </row>
    <row r="15" spans="1:15" ht="24.95" customHeight="1" thickBot="1">
      <c r="F15" s="194" t="s">
        <v>85</v>
      </c>
      <c r="G15" s="195"/>
      <c r="H15" s="195"/>
      <c r="I15" s="195"/>
      <c r="J15" s="195"/>
      <c r="K15" s="195"/>
      <c r="L15" s="195"/>
      <c r="M15" s="195"/>
      <c r="N15" s="195"/>
      <c r="O15" s="196"/>
    </row>
    <row r="16" spans="1:15" ht="15" customHeight="1" thickBot="1">
      <c r="A16" s="203" t="s">
        <v>95</v>
      </c>
      <c r="B16" s="204"/>
      <c r="C16" s="182" t="s">
        <v>86</v>
      </c>
      <c r="D16" s="198" t="s">
        <v>64</v>
      </c>
      <c r="F16" s="175" t="s">
        <v>35</v>
      </c>
      <c r="G16" s="176"/>
      <c r="H16" s="176"/>
      <c r="I16" s="176"/>
      <c r="J16" s="176"/>
      <c r="K16" s="176"/>
      <c r="L16" s="176"/>
      <c r="M16" s="176"/>
      <c r="N16" s="176"/>
      <c r="O16" s="177"/>
    </row>
    <row r="17" spans="1:16" ht="24.95" customHeight="1" thickBot="1">
      <c r="A17" s="205"/>
      <c r="B17" s="206"/>
      <c r="C17" s="183"/>
      <c r="D17" s="199"/>
      <c r="E17" s="72"/>
      <c r="F17" s="100">
        <f>BPU!F14</f>
        <v>0</v>
      </c>
      <c r="G17" s="101">
        <f>BPU!G14</f>
        <v>0</v>
      </c>
      <c r="H17" s="101">
        <f>BPU!H14</f>
        <v>0</v>
      </c>
      <c r="I17" s="101">
        <f>BPU!I14</f>
        <v>0</v>
      </c>
      <c r="J17" s="101">
        <f>BPU!J14</f>
        <v>0</v>
      </c>
      <c r="K17" s="101">
        <f>BPU!K14</f>
        <v>0</v>
      </c>
      <c r="L17" s="101">
        <f>BPU!L14</f>
        <v>0</v>
      </c>
      <c r="M17" s="101">
        <f>BPU!M14</f>
        <v>0</v>
      </c>
      <c r="N17" s="101">
        <f>BPU!N14</f>
        <v>0</v>
      </c>
      <c r="O17" s="102">
        <f>BPU!O14</f>
        <v>0</v>
      </c>
    </row>
    <row r="18" spans="1:16" ht="45.75" thickBot="1">
      <c r="A18" s="80" t="s">
        <v>11</v>
      </c>
      <c r="B18" s="79" t="s">
        <v>84</v>
      </c>
      <c r="C18" s="197"/>
      <c r="D18" s="200"/>
      <c r="E18" s="72"/>
      <c r="F18" s="103" t="s">
        <v>18</v>
      </c>
      <c r="G18" s="104" t="s">
        <v>19</v>
      </c>
      <c r="H18" s="104" t="s">
        <v>20</v>
      </c>
      <c r="I18" s="104" t="s">
        <v>22</v>
      </c>
      <c r="J18" s="104" t="s">
        <v>23</v>
      </c>
      <c r="K18" s="104" t="s">
        <v>28</v>
      </c>
      <c r="L18" s="104" t="s">
        <v>29</v>
      </c>
      <c r="M18" s="104" t="s">
        <v>30</v>
      </c>
      <c r="N18" s="104" t="s">
        <v>31</v>
      </c>
      <c r="O18" s="105" t="s">
        <v>32</v>
      </c>
    </row>
    <row r="19" spans="1:16" ht="30" customHeight="1">
      <c r="A19" s="25" t="s">
        <v>45</v>
      </c>
      <c r="B19" s="26" t="s">
        <v>117</v>
      </c>
      <c r="C19" s="60" t="e">
        <f>D19/$D$32</f>
        <v>#DIV/0!</v>
      </c>
      <c r="D19" s="11">
        <f t="shared" ref="D19:D30" si="0">SUM(F19:O19)</f>
        <v>0</v>
      </c>
      <c r="E19" s="73"/>
      <c r="F19" s="58"/>
      <c r="G19" s="58"/>
      <c r="H19" s="58"/>
      <c r="I19" s="58"/>
      <c r="J19" s="58"/>
      <c r="K19" s="58"/>
      <c r="L19" s="58"/>
      <c r="M19" s="58"/>
      <c r="N19" s="58"/>
      <c r="O19" s="64"/>
    </row>
    <row r="20" spans="1:16" ht="30" customHeight="1">
      <c r="A20" s="21" t="s">
        <v>46</v>
      </c>
      <c r="B20" s="22" t="s">
        <v>57</v>
      </c>
      <c r="C20" s="61" t="e">
        <f t="shared" ref="C20:C30" si="1">D20/$D$32</f>
        <v>#DIV/0!</v>
      </c>
      <c r="D20" s="7">
        <f t="shared" si="0"/>
        <v>0</v>
      </c>
      <c r="E20" s="73"/>
      <c r="F20" s="59"/>
      <c r="G20" s="59"/>
      <c r="H20" s="59"/>
      <c r="I20" s="59"/>
      <c r="J20" s="59"/>
      <c r="K20" s="59"/>
      <c r="L20" s="59"/>
      <c r="M20" s="59"/>
      <c r="N20" s="59"/>
      <c r="O20" s="65"/>
    </row>
    <row r="21" spans="1:16" ht="30" customHeight="1">
      <c r="A21" s="21" t="s">
        <v>47</v>
      </c>
      <c r="B21" s="22" t="s">
        <v>119</v>
      </c>
      <c r="C21" s="61" t="e">
        <f t="shared" si="1"/>
        <v>#DIV/0!</v>
      </c>
      <c r="D21" s="7">
        <f t="shared" si="0"/>
        <v>0</v>
      </c>
      <c r="E21" s="73"/>
      <c r="F21" s="59"/>
      <c r="G21" s="59"/>
      <c r="H21" s="59"/>
      <c r="I21" s="59"/>
      <c r="J21" s="59"/>
      <c r="K21" s="59"/>
      <c r="L21" s="59"/>
      <c r="M21" s="59"/>
      <c r="N21" s="59"/>
      <c r="O21" s="65"/>
    </row>
    <row r="22" spans="1:16" ht="30" customHeight="1">
      <c r="A22" s="21" t="s">
        <v>48</v>
      </c>
      <c r="B22" s="22" t="s">
        <v>118</v>
      </c>
      <c r="C22" s="61" t="e">
        <f t="shared" si="1"/>
        <v>#DIV/0!</v>
      </c>
      <c r="D22" s="7">
        <f t="shared" si="0"/>
        <v>0</v>
      </c>
      <c r="E22" s="73"/>
      <c r="F22" s="59"/>
      <c r="G22" s="59"/>
      <c r="H22" s="59"/>
      <c r="I22" s="59"/>
      <c r="J22" s="59"/>
      <c r="K22" s="59"/>
      <c r="L22" s="59"/>
      <c r="M22" s="59"/>
      <c r="N22" s="59"/>
      <c r="O22" s="65"/>
    </row>
    <row r="23" spans="1:16" ht="30" customHeight="1">
      <c r="A23" s="21" t="s">
        <v>49</v>
      </c>
      <c r="B23" s="22" t="s">
        <v>58</v>
      </c>
      <c r="C23" s="61" t="e">
        <f t="shared" si="1"/>
        <v>#DIV/0!</v>
      </c>
      <c r="D23" s="7">
        <f t="shared" si="0"/>
        <v>0</v>
      </c>
      <c r="E23" s="73"/>
      <c r="F23" s="59"/>
      <c r="G23" s="59"/>
      <c r="H23" s="59"/>
      <c r="I23" s="59"/>
      <c r="J23" s="59"/>
      <c r="K23" s="59"/>
      <c r="L23" s="59"/>
      <c r="M23" s="59"/>
      <c r="N23" s="59"/>
      <c r="O23" s="65"/>
    </row>
    <row r="24" spans="1:16" ht="30" customHeight="1">
      <c r="A24" s="21" t="s">
        <v>50</v>
      </c>
      <c r="B24" s="22" t="s">
        <v>59</v>
      </c>
      <c r="C24" s="61" t="e">
        <f t="shared" si="1"/>
        <v>#DIV/0!</v>
      </c>
      <c r="D24" s="7">
        <f t="shared" si="0"/>
        <v>0</v>
      </c>
      <c r="E24" s="73"/>
      <c r="F24" s="59"/>
      <c r="G24" s="59"/>
      <c r="H24" s="59"/>
      <c r="I24" s="59"/>
      <c r="J24" s="59"/>
      <c r="K24" s="59"/>
      <c r="L24" s="59"/>
      <c r="M24" s="59"/>
      <c r="N24" s="59"/>
      <c r="O24" s="65"/>
    </row>
    <row r="25" spans="1:16" ht="30" customHeight="1">
      <c r="A25" s="21" t="s">
        <v>51</v>
      </c>
      <c r="B25" s="22" t="s">
        <v>60</v>
      </c>
      <c r="C25" s="61" t="e">
        <f t="shared" si="1"/>
        <v>#DIV/0!</v>
      </c>
      <c r="D25" s="7">
        <f t="shared" si="0"/>
        <v>0</v>
      </c>
      <c r="E25" s="73"/>
      <c r="F25" s="59"/>
      <c r="G25" s="59"/>
      <c r="H25" s="59"/>
      <c r="I25" s="59"/>
      <c r="J25" s="59"/>
      <c r="K25" s="59"/>
      <c r="L25" s="59"/>
      <c r="M25" s="59"/>
      <c r="N25" s="59"/>
      <c r="O25" s="65"/>
    </row>
    <row r="26" spans="1:16" ht="30" customHeight="1">
      <c r="A26" s="21" t="s">
        <v>52</v>
      </c>
      <c r="B26" s="23" t="s">
        <v>115</v>
      </c>
      <c r="C26" s="61" t="e">
        <f t="shared" si="1"/>
        <v>#DIV/0!</v>
      </c>
      <c r="D26" s="7">
        <f t="shared" si="0"/>
        <v>0</v>
      </c>
      <c r="E26" s="73"/>
      <c r="F26" s="59"/>
      <c r="G26" s="59"/>
      <c r="H26" s="59"/>
      <c r="I26" s="59"/>
      <c r="J26" s="59"/>
      <c r="K26" s="59"/>
      <c r="L26" s="59"/>
      <c r="M26" s="59"/>
      <c r="N26" s="59"/>
      <c r="O26" s="65"/>
    </row>
    <row r="27" spans="1:16" ht="30" customHeight="1">
      <c r="A27" s="21" t="s">
        <v>53</v>
      </c>
      <c r="B27" s="23" t="s">
        <v>116</v>
      </c>
      <c r="C27" s="61" t="e">
        <f t="shared" si="1"/>
        <v>#DIV/0!</v>
      </c>
      <c r="D27" s="7">
        <f t="shared" si="0"/>
        <v>0</v>
      </c>
      <c r="E27" s="73"/>
      <c r="F27" s="59"/>
      <c r="G27" s="59"/>
      <c r="H27" s="59"/>
      <c r="I27" s="59"/>
      <c r="J27" s="59"/>
      <c r="K27" s="59"/>
      <c r="L27" s="59"/>
      <c r="M27" s="59"/>
      <c r="N27" s="59"/>
      <c r="O27" s="65"/>
    </row>
    <row r="28" spans="1:16" ht="30" customHeight="1">
      <c r="A28" s="21" t="s">
        <v>54</v>
      </c>
      <c r="B28" s="23" t="s">
        <v>61</v>
      </c>
      <c r="C28" s="61" t="e">
        <f t="shared" si="1"/>
        <v>#DIV/0!</v>
      </c>
      <c r="D28" s="7">
        <f t="shared" si="0"/>
        <v>0</v>
      </c>
      <c r="E28" s="73"/>
      <c r="F28" s="59"/>
      <c r="G28" s="59"/>
      <c r="H28" s="59"/>
      <c r="I28" s="59"/>
      <c r="J28" s="59"/>
      <c r="K28" s="59"/>
      <c r="L28" s="59"/>
      <c r="M28" s="59"/>
      <c r="N28" s="59"/>
      <c r="O28" s="65"/>
    </row>
    <row r="29" spans="1:16" ht="30" customHeight="1">
      <c r="A29" s="21" t="s">
        <v>55</v>
      </c>
      <c r="B29" s="23" t="s">
        <v>62</v>
      </c>
      <c r="C29" s="61" t="e">
        <f t="shared" si="1"/>
        <v>#DIV/0!</v>
      </c>
      <c r="D29" s="7">
        <f t="shared" si="0"/>
        <v>0</v>
      </c>
      <c r="E29" s="73"/>
      <c r="F29" s="59"/>
      <c r="G29" s="59"/>
      <c r="H29" s="59"/>
      <c r="I29" s="59"/>
      <c r="J29" s="59"/>
      <c r="K29" s="59"/>
      <c r="L29" s="59"/>
      <c r="M29" s="59"/>
      <c r="N29" s="59"/>
      <c r="O29" s="65"/>
    </row>
    <row r="30" spans="1:16" ht="30" customHeight="1" thickBot="1">
      <c r="A30" s="27" t="s">
        <v>56</v>
      </c>
      <c r="B30" s="24" t="s">
        <v>63</v>
      </c>
      <c r="C30" s="62" t="e">
        <f t="shared" si="1"/>
        <v>#DIV/0!</v>
      </c>
      <c r="D30" s="9">
        <f t="shared" si="0"/>
        <v>0</v>
      </c>
      <c r="E30" s="73"/>
      <c r="F30" s="59"/>
      <c r="G30" s="59"/>
      <c r="H30" s="59"/>
      <c r="I30" s="59"/>
      <c r="J30" s="59"/>
      <c r="K30" s="59"/>
      <c r="L30" s="59"/>
      <c r="M30" s="59"/>
      <c r="N30" s="59"/>
      <c r="O30" s="65"/>
    </row>
    <row r="31" spans="1:16" ht="30" customHeight="1" thickBot="1">
      <c r="A31" s="12"/>
      <c r="B31" s="5"/>
      <c r="C31" s="5"/>
      <c r="D31" s="5"/>
      <c r="E31" s="72"/>
      <c r="F31" s="29" t="s">
        <v>43</v>
      </c>
      <c r="G31" s="29" t="s">
        <v>19</v>
      </c>
      <c r="H31" s="29" t="s">
        <v>20</v>
      </c>
      <c r="I31" s="29" t="s">
        <v>22</v>
      </c>
      <c r="J31" s="29" t="s">
        <v>23</v>
      </c>
      <c r="K31" s="29" t="s">
        <v>28</v>
      </c>
      <c r="L31" s="29" t="s">
        <v>29</v>
      </c>
      <c r="M31" s="29" t="s">
        <v>30</v>
      </c>
      <c r="N31" s="29" t="s">
        <v>31</v>
      </c>
      <c r="O31" s="63" t="s">
        <v>32</v>
      </c>
    </row>
    <row r="32" spans="1:16" ht="20.100000000000001" customHeight="1" thickBot="1">
      <c r="A32" s="8"/>
      <c r="B32" s="184" t="s">
        <v>104</v>
      </c>
      <c r="C32" s="186" t="e">
        <f>SUM(C19:C30)</f>
        <v>#DIV/0!</v>
      </c>
      <c r="D32" s="188">
        <f>SUM(D19:D30)</f>
        <v>0</v>
      </c>
      <c r="E32" s="74" t="s">
        <v>91</v>
      </c>
      <c r="F32" s="66">
        <f>SUM(F19:F30)</f>
        <v>0</v>
      </c>
      <c r="G32" s="66">
        <f t="shared" ref="G32:O32" si="2">SUM(G19:G30)</f>
        <v>0</v>
      </c>
      <c r="H32" s="66">
        <f t="shared" si="2"/>
        <v>0</v>
      </c>
      <c r="I32" s="66">
        <f t="shared" si="2"/>
        <v>0</v>
      </c>
      <c r="J32" s="66">
        <f t="shared" si="2"/>
        <v>0</v>
      </c>
      <c r="K32" s="66">
        <f t="shared" si="2"/>
        <v>0</v>
      </c>
      <c r="L32" s="66">
        <f t="shared" si="2"/>
        <v>0</v>
      </c>
      <c r="M32" s="66">
        <f t="shared" si="2"/>
        <v>0</v>
      </c>
      <c r="N32" s="66">
        <f t="shared" si="2"/>
        <v>0</v>
      </c>
      <c r="O32" s="67">
        <f t="shared" si="2"/>
        <v>0</v>
      </c>
      <c r="P32" s="89" t="s">
        <v>91</v>
      </c>
    </row>
    <row r="33" spans="1:16" ht="20.100000000000001" customHeight="1" thickBot="1">
      <c r="A33" s="8"/>
      <c r="B33" s="185"/>
      <c r="C33" s="187"/>
      <c r="D33" s="189"/>
      <c r="E33" s="75" t="s">
        <v>92</v>
      </c>
      <c r="F33" s="66">
        <f>F32*1.2</f>
        <v>0</v>
      </c>
      <c r="G33" s="66">
        <f t="shared" ref="G33:O33" si="3">G32*1.2</f>
        <v>0</v>
      </c>
      <c r="H33" s="66">
        <f t="shared" si="3"/>
        <v>0</v>
      </c>
      <c r="I33" s="66">
        <f t="shared" si="3"/>
        <v>0</v>
      </c>
      <c r="J33" s="66">
        <f t="shared" si="3"/>
        <v>0</v>
      </c>
      <c r="K33" s="66">
        <f t="shared" si="3"/>
        <v>0</v>
      </c>
      <c r="L33" s="66">
        <f t="shared" si="3"/>
        <v>0</v>
      </c>
      <c r="M33" s="66">
        <f t="shared" si="3"/>
        <v>0</v>
      </c>
      <c r="N33" s="66">
        <f t="shared" si="3"/>
        <v>0</v>
      </c>
      <c r="O33" s="67">
        <f t="shared" si="3"/>
        <v>0</v>
      </c>
      <c r="P33" s="90" t="s">
        <v>92</v>
      </c>
    </row>
    <row r="34" spans="1:16" ht="20.100000000000001" customHeight="1" thickBot="1">
      <c r="A34" s="8"/>
      <c r="B34" s="76" t="s">
        <v>93</v>
      </c>
      <c r="C34" s="68">
        <v>0.2</v>
      </c>
      <c r="D34" s="77"/>
      <c r="E34" s="75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6" ht="20.100000000000001" customHeight="1" thickBot="1">
      <c r="A35" s="8"/>
      <c r="B35" s="69" t="s">
        <v>102</v>
      </c>
      <c r="C35" s="70"/>
      <c r="D35" s="71">
        <f>D32*1.2</f>
        <v>0</v>
      </c>
      <c r="E35" s="75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6" ht="24.95" customHeight="1">
      <c r="A36" s="8"/>
      <c r="B36" s="13"/>
      <c r="C36" s="14"/>
      <c r="D36" s="14"/>
      <c r="E36" s="14"/>
      <c r="F36" s="30" t="s">
        <v>33</v>
      </c>
      <c r="G36" s="14"/>
      <c r="H36" s="14"/>
      <c r="I36" s="14"/>
      <c r="J36" s="14"/>
      <c r="K36" s="14"/>
      <c r="L36" s="14"/>
      <c r="M36" s="14"/>
      <c r="N36" s="14"/>
      <c r="O36" s="14"/>
    </row>
    <row r="37" spans="1:16" ht="20.25" thickBot="1">
      <c r="B37" s="1"/>
    </row>
    <row r="38" spans="1:16" ht="15" customHeight="1" thickBot="1">
      <c r="A38" s="178" t="s">
        <v>96</v>
      </c>
      <c r="B38" s="179"/>
      <c r="C38" s="179" t="s">
        <v>86</v>
      </c>
      <c r="D38" s="182" t="s">
        <v>64</v>
      </c>
      <c r="F38" s="175" t="s">
        <v>35</v>
      </c>
      <c r="G38" s="176"/>
      <c r="H38" s="176"/>
      <c r="I38" s="176"/>
      <c r="J38" s="176"/>
      <c r="K38" s="176"/>
      <c r="L38" s="176"/>
      <c r="M38" s="176"/>
      <c r="N38" s="176"/>
      <c r="O38" s="177"/>
    </row>
    <row r="39" spans="1:16" ht="24.95" customHeight="1">
      <c r="A39" s="180"/>
      <c r="B39" s="181"/>
      <c r="C39" s="181"/>
      <c r="D39" s="183"/>
      <c r="E39" s="72"/>
      <c r="F39" s="100">
        <f>BPU!F32</f>
        <v>0</v>
      </c>
      <c r="G39" s="101">
        <f>BPU!G32</f>
        <v>0</v>
      </c>
      <c r="H39" s="101">
        <f>BPU!H32</f>
        <v>0</v>
      </c>
      <c r="I39" s="101">
        <f>BPU!I32</f>
        <v>0</v>
      </c>
      <c r="J39" s="101">
        <f>BPU!J32</f>
        <v>0</v>
      </c>
      <c r="K39" s="101">
        <f>BPU!K32</f>
        <v>0</v>
      </c>
      <c r="L39" s="101">
        <f>BPU!L32</f>
        <v>0</v>
      </c>
      <c r="M39" s="101">
        <f>BPU!M32</f>
        <v>0</v>
      </c>
      <c r="N39" s="101">
        <f>BPU!N32</f>
        <v>0</v>
      </c>
      <c r="O39" s="102">
        <f>BPU!O32</f>
        <v>0</v>
      </c>
    </row>
    <row r="40" spans="1:16" ht="45.75" thickBot="1">
      <c r="A40" s="81" t="s">
        <v>11</v>
      </c>
      <c r="B40" s="78" t="s">
        <v>84</v>
      </c>
      <c r="C40" s="181"/>
      <c r="D40" s="183"/>
      <c r="E40" s="72"/>
      <c r="F40" s="103" t="s">
        <v>18</v>
      </c>
      <c r="G40" s="17" t="s">
        <v>80</v>
      </c>
      <c r="H40" s="17" t="s">
        <v>80</v>
      </c>
      <c r="I40" s="17" t="s">
        <v>80</v>
      </c>
      <c r="J40" s="17" t="s">
        <v>80</v>
      </c>
      <c r="K40" s="106" t="s">
        <v>28</v>
      </c>
      <c r="L40" s="106" t="s">
        <v>29</v>
      </c>
      <c r="M40" s="106" t="s">
        <v>30</v>
      </c>
      <c r="N40" s="106" t="s">
        <v>31</v>
      </c>
      <c r="O40" s="107" t="s">
        <v>32</v>
      </c>
    </row>
    <row r="41" spans="1:16" ht="30" customHeight="1">
      <c r="A41" s="21" t="s">
        <v>97</v>
      </c>
      <c r="B41" s="22" t="s">
        <v>111</v>
      </c>
      <c r="C41" s="61" t="e">
        <f>D41/$D$45</f>
        <v>#DIV/0!</v>
      </c>
      <c r="D41" s="7">
        <f>SUM(F41:O41)</f>
        <v>0</v>
      </c>
      <c r="E41" s="73" t="s">
        <v>90</v>
      </c>
      <c r="F41" s="58"/>
      <c r="G41" s="58"/>
      <c r="H41" s="58"/>
      <c r="I41" s="58"/>
      <c r="J41" s="58"/>
      <c r="K41" s="58"/>
      <c r="L41" s="58"/>
      <c r="M41" s="58"/>
      <c r="N41" s="58"/>
      <c r="O41" s="64"/>
    </row>
    <row r="42" spans="1:16" ht="30" customHeight="1">
      <c r="A42" s="21" t="s">
        <v>98</v>
      </c>
      <c r="B42" s="22" t="s">
        <v>112</v>
      </c>
      <c r="C42" s="61" t="e">
        <f>D42/$D$45</f>
        <v>#DIV/0!</v>
      </c>
      <c r="D42" s="7">
        <f>SUM(F42:O42)</f>
        <v>0</v>
      </c>
      <c r="E42" s="73" t="s">
        <v>90</v>
      </c>
      <c r="F42" s="59"/>
      <c r="G42" s="59"/>
      <c r="H42" s="59"/>
      <c r="I42" s="59"/>
      <c r="J42" s="59"/>
      <c r="K42" s="59"/>
      <c r="L42" s="59"/>
      <c r="M42" s="59"/>
      <c r="N42" s="59"/>
      <c r="O42" s="65"/>
    </row>
    <row r="43" spans="1:16" ht="30" customHeight="1" thickBot="1">
      <c r="A43" s="21" t="s">
        <v>99</v>
      </c>
      <c r="B43" s="108" t="s">
        <v>110</v>
      </c>
      <c r="C43" s="61" t="e">
        <f>D43/$D$45</f>
        <v>#DIV/0!</v>
      </c>
      <c r="D43" s="7">
        <f>SUM(F43:O43)</f>
        <v>0</v>
      </c>
      <c r="E43" s="73" t="s">
        <v>90</v>
      </c>
      <c r="F43" s="59"/>
      <c r="G43" s="59"/>
      <c r="H43" s="59"/>
      <c r="I43" s="59"/>
      <c r="J43" s="59"/>
      <c r="K43" s="59"/>
      <c r="L43" s="59"/>
      <c r="M43" s="59"/>
      <c r="N43" s="59"/>
      <c r="O43" s="65"/>
    </row>
    <row r="44" spans="1:16" ht="30" customHeight="1" thickBot="1">
      <c r="A44" s="12"/>
      <c r="B44" s="5"/>
      <c r="C44" s="5"/>
      <c r="D44" s="5"/>
      <c r="E44" s="72"/>
      <c r="F44" s="29" t="s">
        <v>43</v>
      </c>
      <c r="G44" s="29" t="s">
        <v>19</v>
      </c>
      <c r="H44" s="29" t="s">
        <v>20</v>
      </c>
      <c r="I44" s="29" t="s">
        <v>22</v>
      </c>
      <c r="J44" s="29" t="s">
        <v>23</v>
      </c>
      <c r="K44" s="29" t="s">
        <v>28</v>
      </c>
      <c r="L44" s="29" t="s">
        <v>29</v>
      </c>
      <c r="M44" s="29" t="s">
        <v>30</v>
      </c>
      <c r="N44" s="29" t="s">
        <v>31</v>
      </c>
      <c r="O44" s="63" t="s">
        <v>32</v>
      </c>
    </row>
    <row r="45" spans="1:16" ht="20.100000000000001" customHeight="1" thickBot="1">
      <c r="A45" s="8"/>
      <c r="B45" s="184" t="s">
        <v>105</v>
      </c>
      <c r="C45" s="186" t="e">
        <f>SUM(C41:C43)</f>
        <v>#DIV/0!</v>
      </c>
      <c r="D45" s="188">
        <f>SUM(D41:D43)</f>
        <v>0</v>
      </c>
      <c r="E45" s="74" t="s">
        <v>91</v>
      </c>
      <c r="F45" s="66">
        <f t="shared" ref="F45:O45" si="4">SUM(F41:F43)</f>
        <v>0</v>
      </c>
      <c r="G45" s="66">
        <f t="shared" si="4"/>
        <v>0</v>
      </c>
      <c r="H45" s="66">
        <f t="shared" si="4"/>
        <v>0</v>
      </c>
      <c r="I45" s="66">
        <f t="shared" si="4"/>
        <v>0</v>
      </c>
      <c r="J45" s="66">
        <f t="shared" si="4"/>
        <v>0</v>
      </c>
      <c r="K45" s="66">
        <f t="shared" si="4"/>
        <v>0</v>
      </c>
      <c r="L45" s="66">
        <f t="shared" si="4"/>
        <v>0</v>
      </c>
      <c r="M45" s="66">
        <f t="shared" si="4"/>
        <v>0</v>
      </c>
      <c r="N45" s="66">
        <f t="shared" si="4"/>
        <v>0</v>
      </c>
      <c r="O45" s="66">
        <f t="shared" si="4"/>
        <v>0</v>
      </c>
    </row>
    <row r="46" spans="1:16" ht="20.100000000000001" customHeight="1" thickBot="1">
      <c r="A46" s="8"/>
      <c r="B46" s="185"/>
      <c r="C46" s="187"/>
      <c r="D46" s="189"/>
      <c r="E46" s="75" t="s">
        <v>92</v>
      </c>
      <c r="F46" s="66">
        <f>F45*1.2</f>
        <v>0</v>
      </c>
      <c r="G46" s="66">
        <f t="shared" ref="G46:O46" si="5">G45*1.2</f>
        <v>0</v>
      </c>
      <c r="H46" s="66">
        <f t="shared" si="5"/>
        <v>0</v>
      </c>
      <c r="I46" s="66">
        <f t="shared" si="5"/>
        <v>0</v>
      </c>
      <c r="J46" s="66">
        <f t="shared" si="5"/>
        <v>0</v>
      </c>
      <c r="K46" s="66">
        <f t="shared" si="5"/>
        <v>0</v>
      </c>
      <c r="L46" s="66">
        <f t="shared" si="5"/>
        <v>0</v>
      </c>
      <c r="M46" s="66">
        <f t="shared" si="5"/>
        <v>0</v>
      </c>
      <c r="N46" s="66">
        <f t="shared" si="5"/>
        <v>0</v>
      </c>
      <c r="O46" s="67">
        <f t="shared" si="5"/>
        <v>0</v>
      </c>
    </row>
    <row r="47" spans="1:16" ht="20.100000000000001" customHeight="1" thickBot="1">
      <c r="A47" s="8"/>
      <c r="B47" s="76" t="s">
        <v>93</v>
      </c>
      <c r="C47" s="68">
        <v>0.2</v>
      </c>
      <c r="D47" s="77"/>
      <c r="E47" s="75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6" ht="20.100000000000001" customHeight="1" thickBot="1">
      <c r="A48" s="8"/>
      <c r="B48" s="69" t="s">
        <v>103</v>
      </c>
      <c r="C48" s="70"/>
      <c r="D48" s="71">
        <f>D45*1.2</f>
        <v>0</v>
      </c>
      <c r="E48" s="75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8" ht="20.25" thickBot="1">
      <c r="B49" s="30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</row>
    <row r="50" spans="1:18" ht="20.100000000000001" customHeight="1">
      <c r="A50" s="8"/>
      <c r="B50" s="169" t="s">
        <v>114</v>
      </c>
      <c r="C50" s="171"/>
      <c r="D50" s="173">
        <f>D45+D32</f>
        <v>0</v>
      </c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</row>
    <row r="51" spans="1:18" ht="20.100000000000001" customHeight="1" thickBot="1">
      <c r="A51" s="8"/>
      <c r="B51" s="170"/>
      <c r="C51" s="172"/>
      <c r="D51" s="174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</row>
    <row r="52" spans="1:18" ht="20.100000000000001" customHeight="1" thickBot="1">
      <c r="A52" s="8"/>
      <c r="B52" s="83" t="s">
        <v>93</v>
      </c>
      <c r="C52" s="84">
        <v>0.2</v>
      </c>
      <c r="D52" s="85"/>
      <c r="E52" s="75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8" ht="20.100000000000001" customHeight="1" thickBot="1">
      <c r="A53" s="8"/>
      <c r="B53" s="86" t="s">
        <v>94</v>
      </c>
      <c r="C53" s="87"/>
      <c r="D53" s="88">
        <f>D50*1.2</f>
        <v>0</v>
      </c>
      <c r="E53" s="75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8" ht="20.100000000000001" customHeight="1">
      <c r="A54" s="8"/>
      <c r="B54" s="75"/>
      <c r="C54" s="75"/>
      <c r="D54" s="75"/>
      <c r="E54" s="75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8" ht="31.5" customHeight="1">
      <c r="A55" s="167" t="s">
        <v>120</v>
      </c>
      <c r="B55" s="168"/>
      <c r="C55" s="168"/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</row>
    <row r="56" spans="1:18" ht="20.25" thickBot="1"/>
    <row r="57" spans="1:18" ht="75" customHeight="1" thickTop="1" thickBot="1">
      <c r="B57" s="20" t="s">
        <v>10</v>
      </c>
      <c r="C57" s="10"/>
    </row>
    <row r="58" spans="1:18" ht="20.25" thickTop="1"/>
    <row r="59" spans="1:18">
      <c r="C59" s="10"/>
    </row>
  </sheetData>
  <mergeCells count="31">
    <mergeCell ref="A2:O2"/>
    <mergeCell ref="B3:F3"/>
    <mergeCell ref="A4:O4"/>
    <mergeCell ref="A6:O6"/>
    <mergeCell ref="A7:B7"/>
    <mergeCell ref="C7:O7"/>
    <mergeCell ref="B32:B33"/>
    <mergeCell ref="C32:C33"/>
    <mergeCell ref="D32:D33"/>
    <mergeCell ref="A9:O9"/>
    <mergeCell ref="A10:B10"/>
    <mergeCell ref="A11:B11"/>
    <mergeCell ref="E11:F11"/>
    <mergeCell ref="F13:O13"/>
    <mergeCell ref="A14:O14"/>
    <mergeCell ref="F15:O15"/>
    <mergeCell ref="A16:B17"/>
    <mergeCell ref="C16:C18"/>
    <mergeCell ref="D16:D18"/>
    <mergeCell ref="F16:O16"/>
    <mergeCell ref="B50:B51"/>
    <mergeCell ref="C50:C51"/>
    <mergeCell ref="D50:D51"/>
    <mergeCell ref="A55:O55"/>
    <mergeCell ref="A38:B39"/>
    <mergeCell ref="C38:C40"/>
    <mergeCell ref="D38:D40"/>
    <mergeCell ref="F38:O38"/>
    <mergeCell ref="B45:B46"/>
    <mergeCell ref="C45:C46"/>
    <mergeCell ref="D45:D46"/>
  </mergeCells>
  <pageMargins left="0.7" right="0.7" top="0.75" bottom="0.75" header="0.3" footer="0.3"/>
  <pageSetup paperSize="9" scale="4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BPU</vt:lpstr>
      <vt:lpstr>DPGF P1</vt:lpstr>
      <vt:lpstr>DPGF P2</vt:lpstr>
      <vt:lpstr>DQE P3</vt:lpstr>
      <vt:lpstr>DQE P4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CASTILLO Marielle</dc:creator>
  <cp:lastModifiedBy>MESSIAS Mathieu</cp:lastModifiedBy>
  <cp:lastPrinted>2022-03-07T13:22:52Z</cp:lastPrinted>
  <dcterms:created xsi:type="dcterms:W3CDTF">2021-09-01T06:57:22Z</dcterms:created>
  <dcterms:modified xsi:type="dcterms:W3CDTF">2026-01-28T11:11:05Z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21ee20b-2db6-434b-a656-4500d2063055_Enabled">
    <vt:lpwstr>true</vt:lpwstr>
  </property>
  <property fmtid="{D5CDD505-2E9C-101B-9397-08002B2CF9AE}" pid="3" name="MSIP_Label_021ee20b-2db6-434b-a656-4500d2063055_SetDate">
    <vt:lpwstr>2022-03-22T10:48:49Z</vt:lpwstr>
  </property>
  <property fmtid="{D5CDD505-2E9C-101B-9397-08002B2CF9AE}" pid="4" name="MSIP_Label_021ee20b-2db6-434b-a656-4500d2063055_Method">
    <vt:lpwstr>Privileged</vt:lpwstr>
  </property>
  <property fmtid="{D5CDD505-2E9C-101B-9397-08002B2CF9AE}" pid="5" name="MSIP_Label_021ee20b-2db6-434b-a656-4500d2063055_Name">
    <vt:lpwstr>Sans Marquage - Groupe et Réseau</vt:lpwstr>
  </property>
  <property fmtid="{D5CDD505-2E9C-101B-9397-08002B2CF9AE}" pid="6" name="MSIP_Label_021ee20b-2db6-434b-a656-4500d2063055_SiteId">
    <vt:lpwstr>4a7c8238-5799-4b16-9fc6-9ad8fce5a7d9</vt:lpwstr>
  </property>
  <property fmtid="{D5CDD505-2E9C-101B-9397-08002B2CF9AE}" pid="7" name="MSIP_Label_021ee20b-2db6-434b-a656-4500d2063055_ActionId">
    <vt:lpwstr>1f97dd8b-8951-43c9-bd29-44e27edd236e</vt:lpwstr>
  </property>
  <property fmtid="{D5CDD505-2E9C-101B-9397-08002B2CF9AE}" pid="8" name="MSIP_Label_021ee20b-2db6-434b-a656-4500d2063055_ContentBits">
    <vt:lpwstr>0</vt:lpwstr>
  </property>
</Properties>
</file>